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4115" activeTab="0"/>
  </bookViews>
  <sheets>
    <sheet name="Original" sheetId="1" r:id="rId1"/>
  </sheets>
  <definedNames>
    <definedName name="_xlnm.Print_Area" localSheetId="0">'Original'!$A$2:$H$206</definedName>
  </definedNames>
  <calcPr fullCalcOnLoad="1"/>
</workbook>
</file>

<file path=xl/sharedStrings.xml><?xml version="1.0" encoding="utf-8"?>
<sst xmlns="http://schemas.openxmlformats.org/spreadsheetml/2006/main" count="169" uniqueCount="144">
  <si>
    <t>BAUVORHABEN:</t>
  </si>
  <si>
    <t>PLANUNG UND ÖRTLICHE BAUAUFSICHT:</t>
  </si>
  <si>
    <t>netto</t>
  </si>
  <si>
    <t>Datum</t>
  </si>
  <si>
    <t>Unterschrift mit Datum der Erstausstellung</t>
  </si>
  <si>
    <t>NETTOKOSTEN je m³ BRI</t>
  </si>
  <si>
    <t>von oberösterreichischen Gemeinden, Gemeindeverbänden und freien Wohlfahrtsträgern</t>
  </si>
  <si>
    <t>BAUWERKSKOSTEN                                        Summe Kostengruppe 2-4</t>
  </si>
  <si>
    <t>BAUKOSTEN                                                       Summe Kostengruppe 1-6</t>
  </si>
  <si>
    <t>Kostenschätzung  Vorentwurfsphase</t>
  </si>
  <si>
    <t>KOSTENGRUPPE</t>
  </si>
  <si>
    <t>AUF                                  SUMME 1</t>
  </si>
  <si>
    <t>BWR                                 SUMME 2</t>
  </si>
  <si>
    <t>BWT                                 SUMME 3</t>
  </si>
  <si>
    <t>BWA                                 SUMME 4</t>
  </si>
  <si>
    <t>EIR                                   SUMME 5</t>
  </si>
  <si>
    <t>AAN                                 SUMME 6</t>
  </si>
  <si>
    <r>
      <t xml:space="preserve">SUMME BAUKOSTEN 1-6                     </t>
    </r>
    <r>
      <rPr>
        <b/>
        <sz val="7"/>
        <rFont val="Times New Roman"/>
        <family val="1"/>
      </rPr>
      <t>BAK</t>
    </r>
  </si>
  <si>
    <t>PPL                                  SUMME 7</t>
  </si>
  <si>
    <t>NBL                                  SUMME 8</t>
  </si>
  <si>
    <t>RES                                  SUMME 9</t>
  </si>
  <si>
    <t>2      BAUWERK-ROHBAU      BWR</t>
  </si>
  <si>
    <t>1     AUFSCHLIESSUNG            AUF</t>
  </si>
  <si>
    <t>0      GRUND                             GRD</t>
  </si>
  <si>
    <t>3     BAUWERK-TECHNIK        BWT</t>
  </si>
  <si>
    <t>4      BAUWERK-AUSBAU       BWA</t>
  </si>
  <si>
    <t>ERRICHTUNGSKOSTEN                                    Summe Kostengruppe 1-9</t>
  </si>
  <si>
    <t xml:space="preserve">ERRICHTUNGSKOSTEN NETTO                                                        </t>
  </si>
  <si>
    <t>Kostenrahmen netto</t>
  </si>
  <si>
    <t>7  HONORARE/PLANUNGSL.  PLL</t>
  </si>
  <si>
    <t xml:space="preserve"> BAK</t>
  </si>
  <si>
    <t>BWK</t>
  </si>
  <si>
    <t>ERK</t>
  </si>
  <si>
    <t>GEK</t>
  </si>
  <si>
    <t>bei der Durchführung von Hochbauvorhaben</t>
  </si>
  <si>
    <t>ZUSAMMENSTELLUNG DER KOSTEN</t>
  </si>
  <si>
    <t>ERK SUMME</t>
  </si>
  <si>
    <t>Kostenberechnung Entwurfs-  Einreichphase</t>
  </si>
  <si>
    <t>Kostenfeststellung Abschlussphase</t>
  </si>
  <si>
    <t>KOSTEN-VERÄNDERUN-GEN</t>
  </si>
  <si>
    <t>% ANTEIL KG 1-9</t>
  </si>
  <si>
    <t>KOSTEN-VERÄNDERUN- GEN</t>
  </si>
  <si>
    <r>
      <t xml:space="preserve">SUMME BAUWERKSKOSTEN 2-4   </t>
    </r>
    <r>
      <rPr>
        <b/>
        <sz val="7"/>
        <rFont val="Arial"/>
        <family val="2"/>
      </rPr>
      <t>BWK</t>
    </r>
  </si>
  <si>
    <t>5      EINRICHTUNG                   EIR</t>
  </si>
  <si>
    <t>6        AUSSENANLAGEN        AAN</t>
  </si>
  <si>
    <t>8      NEBENLEISTUNGEN        NBL</t>
  </si>
  <si>
    <t>9      RESERVE                          RES</t>
  </si>
  <si>
    <t xml:space="preserve">KOSTENKENNWERTE BEZOGEN AUF DIE ERRICHTUNGSKOSTEN (Summe Kostengruppe 1-9) </t>
  </si>
  <si>
    <t xml:space="preserve">ERRICHTUNGSKOSTEN gem. ÖNORM B 1801-1   (Vorbereitungsphase-Raumprogramm)                                             </t>
  </si>
  <si>
    <t>Begriffsbestimmungen gemäß                                          ÖNORM B 1801-1</t>
  </si>
  <si>
    <t xml:space="preserve"> STADT-,MARKT-,GEMEINDE:</t>
  </si>
  <si>
    <t>BRUTTO-Rauminhalt (BRI) in m³</t>
  </si>
  <si>
    <t>NETTO-Raumfläche (NRF) in m²</t>
  </si>
  <si>
    <t>NETTOKOSTEN je m² NRF</t>
  </si>
  <si>
    <t>MWSt.</t>
  </si>
  <si>
    <t>brutto</t>
  </si>
  <si>
    <t>BEMESSUNGSGRUNDLAGE ARCHITEKTEN-HONORAR Summe Kostenbereiche 1,2,3,4,5.1,6.1</t>
  </si>
  <si>
    <t>KOSTEN-BERECHNUNG netto</t>
  </si>
  <si>
    <t>KOSTEN-SCHÄTZUNG netto</t>
  </si>
  <si>
    <t>KOSTEN-FESTSTELLUNG netto</t>
  </si>
  <si>
    <t>KOSTEN-    ANSCHLAG    netto</t>
  </si>
  <si>
    <t>Auflage 2018</t>
  </si>
  <si>
    <t>GRUND
Summe Kostengruppe 0</t>
  </si>
  <si>
    <t>GRD</t>
  </si>
  <si>
    <t>inkl.
Steuern</t>
  </si>
  <si>
    <t>GESAMTKOSTEN
Summe Kostengruppe 0-9</t>
  </si>
  <si>
    <r>
      <t>BAUREIFMACHUNG</t>
    </r>
    <r>
      <rPr>
        <sz val="5"/>
        <rFont val="Arial"/>
        <family val="2"/>
      </rPr>
      <t xml:space="preserve"> (Abbruch, Sicherungen,)</t>
    </r>
  </si>
  <si>
    <t>BAUMEISTERARBEITEN - ROHBAU</t>
  </si>
  <si>
    <r>
      <t xml:space="preserve">SPEZIALGRÜNDUNG </t>
    </r>
    <r>
      <rPr>
        <sz val="5"/>
        <rFont val="Arial"/>
        <family val="2"/>
      </rPr>
      <t>(Fundierungserschw.)</t>
    </r>
  </si>
  <si>
    <r>
      <t>ZIMMERMEISTERARB.-</t>
    </r>
    <r>
      <rPr>
        <sz val="6"/>
        <rFont val="Arial"/>
        <family val="2"/>
      </rPr>
      <t>KONSTR.HOLZB.</t>
    </r>
  </si>
  <si>
    <t>FÖRDERANLAGEN (Aufzüge, …)</t>
  </si>
  <si>
    <t>WÄRMEVERSORGUNGSANLAGEN</t>
  </si>
  <si>
    <t>KLIMA- und LÜFTUNGSANLAGEN</t>
  </si>
  <si>
    <t>SANITÄRANLAGEN</t>
  </si>
  <si>
    <t>STARKSTROMANLAGEN</t>
  </si>
  <si>
    <t>SCHWACHSTROMANLAGEN</t>
  </si>
  <si>
    <t>BLITZSCHUTZANLAGEN</t>
  </si>
  <si>
    <t>HAUSTECHNISCHE SONDERANLAGEN</t>
  </si>
  <si>
    <t>BAUMEISTERARBEITEN-AUSBAU</t>
  </si>
  <si>
    <t>SCHWARZDECKERARBEITEN</t>
  </si>
  <si>
    <t>DACHDECKERARBEITEN</t>
  </si>
  <si>
    <t>BAUSPENGLERARBEITEN</t>
  </si>
  <si>
    <t>GLASERARBEITEN</t>
  </si>
  <si>
    <r>
      <t xml:space="preserve">SCHLOSSERARBEITEN </t>
    </r>
    <r>
      <rPr>
        <sz val="5"/>
        <rFont val="Arial"/>
        <family val="2"/>
      </rPr>
      <t>(Zargen, Geländer, ..)</t>
    </r>
  </si>
  <si>
    <t>FASSADENVERKLEIDUNG</t>
  </si>
  <si>
    <t>TROCKENBAUARBEITEN</t>
  </si>
  <si>
    <t>ESTRICHARBEITEN</t>
  </si>
  <si>
    <t>HOLZFUSSBÖDEN</t>
  </si>
  <si>
    <t>SONSTIGE BODENLEGERARBEITEN</t>
  </si>
  <si>
    <t>FLIESEN-;PLATTEN-;MOSAIKLEGEARB:</t>
  </si>
  <si>
    <t>MALER- und ANSTREICHERARBEITEN</t>
  </si>
  <si>
    <t>ABGEHÄNGTE DECKEN</t>
  </si>
  <si>
    <t>SONNENSCHUTZ</t>
  </si>
  <si>
    <t>EINBAUMÖBLIERUNG</t>
  </si>
  <si>
    <t>BESONDERE AUSSTATTUNG</t>
  </si>
  <si>
    <t>BESONDERE BETRIEBSEINRICHTUNG</t>
  </si>
  <si>
    <t>LEITSYSTEME (Beschilderung, …)</t>
  </si>
  <si>
    <t>KUNST AM BAU</t>
  </si>
  <si>
    <t>GELÄNDEFLÄCHEN</t>
  </si>
  <si>
    <t>BEFESTIGTE FLÄCHEN</t>
  </si>
  <si>
    <t>EINFRIEDUNG</t>
  </si>
  <si>
    <t>ALLGEMEIN (Bodenprüfung)</t>
  </si>
  <si>
    <t>WETTBEWERB</t>
  </si>
  <si>
    <t>PLANUNGS- U. BAUST.KOORD.</t>
  </si>
  <si>
    <t>ARCHITEKTURPLANUNG</t>
  </si>
  <si>
    <t>STATIK</t>
  </si>
  <si>
    <t>ÖRTLICHE BAUAUFSICHT</t>
  </si>
  <si>
    <t>ELEKTROTECHNIK</t>
  </si>
  <si>
    <t>SANITÄR- U. HEIZUNGSTECHNIK</t>
  </si>
  <si>
    <t>KLIMA/LÜFTUNGSTECHNIK</t>
  </si>
  <si>
    <t>BAUPHYSIK/AKUSTIK</t>
  </si>
  <si>
    <t>GUTACHTEN/BERATUNGEN</t>
  </si>
  <si>
    <t>GEOTECHNIK</t>
  </si>
  <si>
    <t>FÖRDERANLAGEN</t>
  </si>
  <si>
    <t>ALLGEMEIN</t>
  </si>
  <si>
    <t>BAUNEBENLEISTUNGEN</t>
  </si>
  <si>
    <t>PLANUNGSNEBENLEISTUNGEN</t>
  </si>
  <si>
    <t>KOSTEN-FESTSTELLUNG inkl. Steuern</t>
  </si>
  <si>
    <t>GRUNDERWERB</t>
  </si>
  <si>
    <t>GRUNDERW.-NEBENLEISTUNGEN</t>
  </si>
  <si>
    <t>SPEZIELLE MASSNAHMEN</t>
  </si>
  <si>
    <r>
      <t xml:space="preserve">GRD      </t>
    </r>
    <r>
      <rPr>
        <sz val="7"/>
        <rFont val="Arial"/>
        <family val="2"/>
      </rPr>
      <t xml:space="preserve"> inkl. Steuern    </t>
    </r>
    <r>
      <rPr>
        <b/>
        <sz val="7"/>
        <rFont val="Arial"/>
        <family val="2"/>
      </rPr>
      <t xml:space="preserve">      SUMME 0</t>
    </r>
  </si>
  <si>
    <t>BAUWERKSKOSTEN          BWK            SUMME 2-4  netto</t>
  </si>
  <si>
    <t>BAUKOSTEN                         BAK                    SUMME 1-6  netto</t>
  </si>
  <si>
    <t>ERRICHTUNGSKOSTEN      ERK SUMME 1-9  netto</t>
  </si>
  <si>
    <t>FENSTER aus ………………………</t>
  </si>
  <si>
    <t>FENSTERTÜREN aus …………</t>
  </si>
  <si>
    <r>
      <t>ERSCHLIESSUNG</t>
    </r>
    <r>
      <rPr>
        <sz val="5"/>
        <rFont val="Arial"/>
        <family val="2"/>
      </rPr>
      <t xml:space="preserve"> (Wasser, Kanal, Strom,...)</t>
    </r>
  </si>
  <si>
    <t>LICHTKUPPELN/GLASKONSTRUKT.</t>
  </si>
  <si>
    <t>SCHLOSSERARBEITEN-LM-KONSTR.</t>
  </si>
  <si>
    <t>TISCHLERARB. (Bautischler, Innentüren,..)</t>
  </si>
  <si>
    <r>
      <t>BEWEGL. EINRICHTUNG</t>
    </r>
    <r>
      <rPr>
        <sz val="5"/>
        <rFont val="Arial"/>
        <family val="2"/>
      </rPr>
      <t xml:space="preserve"> (Möbel, Regale,..)</t>
    </r>
  </si>
  <si>
    <t>TEXTILIEN (Vorhänge, …)</t>
  </si>
  <si>
    <r>
      <t>5.1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VOM ARCH. BEARBEITET SUMME 5</t>
    </r>
  </si>
  <si>
    <r>
      <t>5.2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OHNE MITWIRKUNG ARCH. SUMME 5</t>
    </r>
  </si>
  <si>
    <t>AUSSTATTUNG (z. B.: Spielgeräte, ...)</t>
  </si>
  <si>
    <r>
      <t>6.1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VOM ARCH. BEARBEITET SUMME 6</t>
    </r>
  </si>
  <si>
    <r>
      <t>6.2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OHNE MITWIRKUNG ARCH. SUMME 6</t>
    </r>
  </si>
  <si>
    <t>BAUHERRENLEISTUNGEN</t>
  </si>
  <si>
    <t>KOSTEN-SCHÄTZUNG 
inkl. Steuern</t>
  </si>
  <si>
    <t xml:space="preserve">KOSTEN-BERECHNUNG
inkl. Steuern </t>
  </si>
  <si>
    <t>VERPUTZARBEITEN</t>
  </si>
  <si>
    <t>NATUR-/KUNSTSTEINARBEITEN</t>
  </si>
  <si>
    <t>SCHLIEßANLAGE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</si>
</sst>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_-* #,##0.000\ _D_M_-;\-* #,##0.000\ _D_M_-;_-* &quot;-&quot;??\ _D_M_-;_-@_-"/>
    <numFmt numFmtId="187" formatCode="[$-C07]dddd\,\ dd\.\ mmmm\ yyyy"/>
    <numFmt numFmtId="188" formatCode="dd/mm/yyyy;@"/>
    <numFmt numFmtId="189" formatCode="dd/mm/yy;@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1"/>
      <color indexed="63"/>
      <name val="Trebuchet MS"/>
      <family val="2"/>
    </font>
    <font>
      <sz val="11"/>
      <color indexed="8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62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gray125">
        <fgColor indexed="53"/>
        <bgColor indexed="8"/>
      </patternFill>
    </fill>
    <fill>
      <patternFill patternType="gray125">
        <fgColor indexed="50"/>
        <bgColor indexed="8"/>
      </patternFill>
    </fill>
    <fill>
      <patternFill patternType="gray125">
        <fgColor indexed="13"/>
        <bgColor indexed="8"/>
      </patternFill>
    </fill>
    <fill>
      <patternFill patternType="gray0625">
        <bgColor indexed="8"/>
      </patternFill>
    </fill>
    <fill>
      <patternFill patternType="gray0625"/>
    </fill>
    <fill>
      <patternFill patternType="lightDown"/>
    </fill>
    <fill>
      <patternFill patternType="gray125">
        <fgColor indexed="12"/>
      </patternFill>
    </fill>
    <fill>
      <patternFill patternType="gray125">
        <fgColor indexed="13"/>
      </patternFill>
    </fill>
    <fill>
      <patternFill patternType="solid">
        <fgColor indexed="22"/>
        <bgColor indexed="64"/>
      </patternFill>
    </fill>
    <fill>
      <patternFill patternType="gray125">
        <fgColor indexed="53"/>
      </patternFill>
    </fill>
    <fill>
      <patternFill patternType="gray125">
        <fgColor indexed="55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8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1">
    <xf numFmtId="0" fontId="0" fillId="0" borderId="0" xfId="0" applyAlignment="1">
      <alignment/>
    </xf>
    <xf numFmtId="4" fontId="0" fillId="0" borderId="0" xfId="47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left"/>
      <protection hidden="1"/>
    </xf>
    <xf numFmtId="4" fontId="3" fillId="0" borderId="0" xfId="47" applyNumberFormat="1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4" fontId="0" fillId="0" borderId="0" xfId="47" applyNumberFormat="1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left" vertical="center" wrapText="1"/>
      <protection hidden="1"/>
    </xf>
    <xf numFmtId="4" fontId="0" fillId="0" borderId="0" xfId="0" applyNumberFormat="1" applyBorder="1" applyAlignment="1" applyProtection="1">
      <alignment horizontal="left" vertical="center" wrapText="1"/>
      <protection hidden="1"/>
    </xf>
    <xf numFmtId="4" fontId="0" fillId="0" borderId="0" xfId="47" applyNumberFormat="1" applyFont="1" applyBorder="1" applyAlignment="1" applyProtection="1">
      <alignment horizontal="left" vertical="center" wrapText="1"/>
      <protection hidden="1"/>
    </xf>
    <xf numFmtId="4" fontId="0" fillId="0" borderId="0" xfId="47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188" fontId="4" fillId="0" borderId="10" xfId="47" applyNumberFormat="1" applyFont="1" applyBorder="1" applyAlignment="1" applyProtection="1">
      <alignment horizontal="center" vertical="center" wrapText="1"/>
      <protection hidden="1" locked="0"/>
    </xf>
    <xf numFmtId="4" fontId="0" fillId="0" borderId="11" xfId="0" applyNumberFormat="1" applyBorder="1" applyAlignment="1" applyProtection="1">
      <alignment horizontal="left" vertical="center" wrapText="1"/>
      <protection hidden="1"/>
    </xf>
    <xf numFmtId="2" fontId="0" fillId="0" borderId="12" xfId="0" applyNumberFormat="1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14" xfId="0" applyNumberFormat="1" applyBorder="1" applyAlignment="1" applyProtection="1">
      <alignment horizontal="left" vertical="center" wrapText="1"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0" borderId="13" xfId="47" applyNumberFormat="1" applyFont="1" applyBorder="1" applyAlignment="1" applyProtection="1">
      <alignment vertical="center"/>
      <protection hidden="1"/>
    </xf>
    <xf numFmtId="2" fontId="0" fillId="0" borderId="16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4" fontId="0" fillId="0" borderId="18" xfId="47" applyNumberFormat="1" applyFon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4" fontId="0" fillId="0" borderId="19" xfId="47" applyNumberFormat="1" applyFont="1" applyBorder="1" applyAlignment="1" applyProtection="1">
      <alignment/>
      <protection hidden="1"/>
    </xf>
    <xf numFmtId="2" fontId="11" fillId="33" borderId="16" xfId="0" applyNumberFormat="1" applyFont="1" applyFill="1" applyBorder="1" applyAlignment="1" applyProtection="1">
      <alignment/>
      <protection hidden="1"/>
    </xf>
    <xf numFmtId="4" fontId="1" fillId="34" borderId="16" xfId="47" applyNumberFormat="1" applyFont="1" applyFill="1" applyBorder="1" applyAlignment="1" applyProtection="1">
      <alignment/>
      <protection hidden="1"/>
    </xf>
    <xf numFmtId="2" fontId="0" fillId="34" borderId="16" xfId="0" applyNumberFormat="1" applyFill="1" applyBorder="1" applyAlignment="1" applyProtection="1">
      <alignment vertical="center"/>
      <protection hidden="1"/>
    </xf>
    <xf numFmtId="4" fontId="0" fillId="34" borderId="16" xfId="47" applyNumberFormat="1" applyFont="1" applyFill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/>
      <protection hidden="1"/>
    </xf>
    <xf numFmtId="4" fontId="0" fillId="0" borderId="10" xfId="47" applyNumberFormat="1" applyFont="1" applyBorder="1" applyAlignment="1" applyProtection="1">
      <alignment/>
      <protection hidden="1" locked="0"/>
    </xf>
    <xf numFmtId="4" fontId="0" fillId="0" borderId="10" xfId="47" applyNumberFormat="1" applyFont="1" applyBorder="1" applyAlignment="1" applyProtection="1">
      <alignment/>
      <protection hidden="1" locked="0"/>
    </xf>
    <xf numFmtId="2" fontId="0" fillId="34" borderId="10" xfId="0" applyNumberFormat="1" applyFill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/>
      <protection hidden="1" locked="0"/>
    </xf>
    <xf numFmtId="4" fontId="0" fillId="0" borderId="20" xfId="47" applyNumberFormat="1" applyFont="1" applyBorder="1" applyAlignment="1" applyProtection="1">
      <alignment/>
      <protection hidden="1" locked="0"/>
    </xf>
    <xf numFmtId="2" fontId="0" fillId="34" borderId="20" xfId="0" applyNumberFormat="1" applyFill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 locked="0"/>
    </xf>
    <xf numFmtId="4" fontId="0" fillId="0" borderId="21" xfId="47" applyNumberFormat="1" applyFont="1" applyBorder="1" applyAlignment="1" applyProtection="1">
      <alignment/>
      <protection hidden="1" locked="0"/>
    </xf>
    <xf numFmtId="2" fontId="0" fillId="34" borderId="21" xfId="0" applyNumberFormat="1" applyFill="1" applyBorder="1" applyAlignment="1" applyProtection="1">
      <alignment/>
      <protection hidden="1"/>
    </xf>
    <xf numFmtId="2" fontId="11" fillId="0" borderId="22" xfId="0" applyNumberFormat="1" applyFont="1" applyBorder="1" applyAlignment="1" applyProtection="1">
      <alignment horizontal="right"/>
      <protection hidden="1"/>
    </xf>
    <xf numFmtId="2" fontId="0" fillId="34" borderId="23" xfId="0" applyNumberFormat="1" applyFill="1" applyBorder="1" applyAlignment="1" applyProtection="1">
      <alignment/>
      <protection hidden="1"/>
    </xf>
    <xf numFmtId="2" fontId="5" fillId="0" borderId="16" xfId="0" applyNumberFormat="1" applyFont="1" applyBorder="1" applyAlignment="1" applyProtection="1">
      <alignment horizontal="right"/>
      <protection hidden="1"/>
    </xf>
    <xf numFmtId="4" fontId="5" fillId="0" borderId="16" xfId="0" applyNumberFormat="1" applyFont="1" applyBorder="1" applyAlignment="1" applyProtection="1">
      <alignment horizontal="right"/>
      <protection hidden="1"/>
    </xf>
    <xf numFmtId="4" fontId="0" fillId="0" borderId="16" xfId="47" applyNumberFormat="1" applyFont="1" applyFill="1" applyBorder="1" applyAlignment="1" applyProtection="1">
      <alignment/>
      <protection hidden="1"/>
    </xf>
    <xf numFmtId="2" fontId="0" fillId="0" borderId="16" xfId="0" applyNumberFormat="1" applyFill="1" applyBorder="1" applyAlignment="1" applyProtection="1">
      <alignment/>
      <protection hidden="1"/>
    </xf>
    <xf numFmtId="2" fontId="11" fillId="33" borderId="16" xfId="0" applyNumberFormat="1" applyFont="1" applyFill="1" applyBorder="1" applyAlignment="1" applyProtection="1">
      <alignment/>
      <protection hidden="1"/>
    </xf>
    <xf numFmtId="2" fontId="7" fillId="0" borderId="21" xfId="0" applyNumberFormat="1" applyFont="1" applyBorder="1" applyAlignment="1" applyProtection="1">
      <alignment/>
      <protection hidden="1" locked="0"/>
    </xf>
    <xf numFmtId="4" fontId="0" fillId="0" borderId="16" xfId="47" applyNumberFormat="1" applyFon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34" borderId="24" xfId="0" applyNumberFormat="1" applyFill="1" applyBorder="1" applyAlignment="1" applyProtection="1">
      <alignment/>
      <protection hidden="1"/>
    </xf>
    <xf numFmtId="4" fontId="0" fillId="0" borderId="24" xfId="47" applyNumberFormat="1" applyFont="1" applyBorder="1" applyAlignment="1" applyProtection="1">
      <alignment/>
      <protection hidden="1" locked="0"/>
    </xf>
    <xf numFmtId="2" fontId="11" fillId="33" borderId="10" xfId="0" applyNumberFormat="1" applyFont="1" applyFill="1" applyBorder="1" applyAlignment="1" applyProtection="1">
      <alignment/>
      <protection hidden="1"/>
    </xf>
    <xf numFmtId="4" fontId="0" fillId="34" borderId="10" xfId="47" applyNumberFormat="1" applyFont="1" applyFill="1" applyBorder="1" applyAlignment="1" applyProtection="1">
      <alignment/>
      <protection hidden="1"/>
    </xf>
    <xf numFmtId="2" fontId="6" fillId="0" borderId="20" xfId="0" applyNumberFormat="1" applyFont="1" applyBorder="1" applyAlignment="1" applyProtection="1">
      <alignment/>
      <protection hidden="1"/>
    </xf>
    <xf numFmtId="2" fontId="0" fillId="34" borderId="10" xfId="0" applyNumberFormat="1" applyFont="1" applyFill="1" applyBorder="1" applyAlignment="1" applyProtection="1">
      <alignment horizontal="right" wrapText="1"/>
      <protection hidden="1"/>
    </xf>
    <xf numFmtId="4" fontId="0" fillId="0" borderId="10" xfId="47" applyNumberFormat="1" applyFont="1" applyFill="1" applyBorder="1" applyAlignment="1" applyProtection="1">
      <alignment/>
      <protection hidden="1" locked="0"/>
    </xf>
    <xf numFmtId="4" fontId="0" fillId="0" borderId="16" xfId="47" applyNumberFormat="1" applyFont="1" applyBorder="1" applyAlignment="1" applyProtection="1">
      <alignment/>
      <protection hidden="1" locked="0"/>
    </xf>
    <xf numFmtId="2" fontId="7" fillId="35" borderId="25" xfId="0" applyNumberFormat="1" applyFont="1" applyFill="1" applyBorder="1" applyAlignment="1" applyProtection="1">
      <alignment horizontal="left"/>
      <protection hidden="1"/>
    </xf>
    <xf numFmtId="4" fontId="0" fillId="34" borderId="24" xfId="47" applyNumberFormat="1" applyFont="1" applyFill="1" applyBorder="1" applyAlignment="1" applyProtection="1">
      <alignment/>
      <protection hidden="1"/>
    </xf>
    <xf numFmtId="2" fontId="0" fillId="34" borderId="16" xfId="0" applyNumberFormat="1" applyFill="1" applyBorder="1" applyAlignment="1" applyProtection="1">
      <alignment/>
      <protection hidden="1"/>
    </xf>
    <xf numFmtId="2" fontId="6" fillId="36" borderId="25" xfId="0" applyNumberFormat="1" applyFont="1" applyFill="1" applyBorder="1" applyAlignment="1" applyProtection="1">
      <alignment/>
      <protection hidden="1"/>
    </xf>
    <xf numFmtId="2" fontId="6" fillId="0" borderId="16" xfId="0" applyNumberFormat="1" applyFont="1" applyFill="1" applyBorder="1" applyAlignment="1" applyProtection="1">
      <alignment/>
      <protection hidden="1"/>
    </xf>
    <xf numFmtId="4" fontId="6" fillId="0" borderId="16" xfId="0" applyNumberFormat="1" applyFont="1" applyFill="1" applyBorder="1" applyAlignment="1" applyProtection="1">
      <alignment/>
      <protection hidden="1"/>
    </xf>
    <xf numFmtId="2" fontId="6" fillId="0" borderId="10" xfId="0" applyNumberFormat="1" applyFont="1" applyBorder="1" applyAlignment="1" applyProtection="1">
      <alignment/>
      <protection hidden="1"/>
    </xf>
    <xf numFmtId="2" fontId="5" fillId="0" borderId="22" xfId="0" applyNumberFormat="1" applyFont="1" applyBorder="1" applyAlignment="1" applyProtection="1">
      <alignment horizontal="right"/>
      <protection hidden="1"/>
    </xf>
    <xf numFmtId="4" fontId="0" fillId="0" borderId="24" xfId="47" applyNumberFormat="1" applyFont="1" applyFill="1" applyBorder="1" applyAlignment="1" applyProtection="1">
      <alignment/>
      <protection hidden="1" locked="0"/>
    </xf>
    <xf numFmtId="4" fontId="0" fillId="34" borderId="20" xfId="47" applyNumberFormat="1" applyFont="1" applyFill="1" applyBorder="1" applyAlignment="1" applyProtection="1">
      <alignment/>
      <protection hidden="1"/>
    </xf>
    <xf numFmtId="2" fontId="5" fillId="37" borderId="25" xfId="0" applyNumberFormat="1" applyFont="1" applyFill="1" applyBorder="1" applyAlignment="1" applyProtection="1">
      <alignment/>
      <protection hidden="1"/>
    </xf>
    <xf numFmtId="9" fontId="0" fillId="34" borderId="23" xfId="0" applyNumberForma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4" fontId="0" fillId="0" borderId="0" xfId="47" applyNumberFormat="1" applyFont="1" applyFill="1" applyBorder="1" applyAlignment="1" applyProtection="1">
      <alignment/>
      <protection hidden="1"/>
    </xf>
    <xf numFmtId="2" fontId="7" fillId="0" borderId="15" xfId="0" applyNumberFormat="1" applyFont="1" applyFill="1" applyBorder="1" applyAlignment="1" applyProtection="1">
      <alignment/>
      <protection hidden="1"/>
    </xf>
    <xf numFmtId="4" fontId="7" fillId="0" borderId="15" xfId="0" applyNumberFormat="1" applyFont="1" applyFill="1" applyBorder="1" applyAlignment="1" applyProtection="1">
      <alignment/>
      <protection hidden="1"/>
    </xf>
    <xf numFmtId="4" fontId="0" fillId="0" borderId="15" xfId="47" applyNumberFormat="1" applyFont="1" applyFill="1" applyBorder="1" applyAlignment="1" applyProtection="1">
      <alignment/>
      <protection hidden="1"/>
    </xf>
    <xf numFmtId="2" fontId="0" fillId="0" borderId="15" xfId="0" applyNumberFormat="1" applyFill="1" applyBorder="1" applyAlignment="1" applyProtection="1">
      <alignment/>
      <protection hidden="1"/>
    </xf>
    <xf numFmtId="2" fontId="12" fillId="0" borderId="25" xfId="0" applyNumberFormat="1" applyFont="1" applyBorder="1" applyAlignment="1" applyProtection="1">
      <alignment horizontal="left" vertical="center" wrapText="1"/>
      <protection hidden="1"/>
    </xf>
    <xf numFmtId="2" fontId="7" fillId="0" borderId="10" xfId="0" applyNumberFormat="1" applyFont="1" applyBorder="1" applyAlignment="1" applyProtection="1">
      <alignment/>
      <protection hidden="1"/>
    </xf>
    <xf numFmtId="2" fontId="12" fillId="0" borderId="25" xfId="0" applyNumberFormat="1" applyFont="1" applyBorder="1" applyAlignment="1" applyProtection="1">
      <alignment horizontal="left" vertical="center" wrapText="1" shrinkToFit="1"/>
      <protection hidden="1"/>
    </xf>
    <xf numFmtId="2" fontId="0" fillId="34" borderId="25" xfId="0" applyNumberFormat="1" applyFill="1" applyBorder="1" applyAlignment="1" applyProtection="1">
      <alignment/>
      <protection hidden="1"/>
    </xf>
    <xf numFmtId="4" fontId="0" fillId="38" borderId="26" xfId="47" applyNumberFormat="1" applyFont="1" applyFill="1" applyBorder="1" applyAlignment="1" applyProtection="1">
      <alignment/>
      <protection hidden="1"/>
    </xf>
    <xf numFmtId="2" fontId="0" fillId="34" borderId="26" xfId="0" applyNumberFormat="1" applyFill="1" applyBorder="1" applyAlignment="1" applyProtection="1">
      <alignment/>
      <protection hidden="1"/>
    </xf>
    <xf numFmtId="4" fontId="0" fillId="39" borderId="26" xfId="47" applyNumberFormat="1" applyFont="1" applyFill="1" applyBorder="1" applyAlignment="1" applyProtection="1">
      <alignment/>
      <protection hidden="1"/>
    </xf>
    <xf numFmtId="4" fontId="0" fillId="0" borderId="27" xfId="47" applyNumberFormat="1" applyFont="1" applyBorder="1" applyAlignment="1" applyProtection="1">
      <alignment/>
      <protection hidden="1"/>
    </xf>
    <xf numFmtId="4" fontId="0" fillId="0" borderId="26" xfId="47" applyNumberFormat="1" applyFont="1" applyBorder="1" applyAlignment="1" applyProtection="1">
      <alignment/>
      <protection hidden="1"/>
    </xf>
    <xf numFmtId="4" fontId="0" fillId="38" borderId="26" xfId="47" applyNumberFormat="1" applyFont="1" applyFill="1" applyBorder="1" applyAlignment="1" applyProtection="1">
      <alignment/>
      <protection hidden="1"/>
    </xf>
    <xf numFmtId="2" fontId="0" fillId="34" borderId="26" xfId="0" applyNumberFormat="1" applyFont="1" applyFill="1" applyBorder="1" applyAlignment="1" applyProtection="1">
      <alignment/>
      <protection hidden="1"/>
    </xf>
    <xf numFmtId="4" fontId="0" fillId="38" borderId="27" xfId="47" applyNumberFormat="1" applyFont="1" applyFill="1" applyBorder="1" applyAlignment="1" applyProtection="1">
      <alignment/>
      <protection hidden="1"/>
    </xf>
    <xf numFmtId="9" fontId="0" fillId="38" borderId="27" xfId="0" applyNumberFormat="1" applyFill="1" applyBorder="1" applyAlignment="1" applyProtection="1">
      <alignment/>
      <protection hidden="1"/>
    </xf>
    <xf numFmtId="4" fontId="0" fillId="35" borderId="25" xfId="47" applyNumberFormat="1" applyFont="1" applyFill="1" applyBorder="1" applyAlignment="1" applyProtection="1">
      <alignment/>
      <protection hidden="1"/>
    </xf>
    <xf numFmtId="4" fontId="0" fillId="36" borderId="25" xfId="47" applyNumberFormat="1" applyFont="1" applyFill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2" fontId="5" fillId="33" borderId="20" xfId="0" applyNumberFormat="1" applyFont="1" applyFill="1" applyBorder="1" applyAlignment="1" applyProtection="1">
      <alignment/>
      <protection hidden="1"/>
    </xf>
    <xf numFmtId="4" fontId="0" fillId="34" borderId="26" xfId="47" applyNumberFormat="1" applyFont="1" applyFill="1" applyBorder="1" applyAlignment="1" applyProtection="1">
      <alignment/>
      <protection hidden="1"/>
    </xf>
    <xf numFmtId="4" fontId="0" fillId="0" borderId="26" xfId="47" applyNumberFormat="1" applyFon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4" fontId="0" fillId="37" borderId="25" xfId="47" applyNumberFormat="1" applyFont="1" applyFill="1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4" fontId="0" fillId="40" borderId="20" xfId="47" applyNumberFormat="1" applyFont="1" applyFill="1" applyBorder="1" applyAlignment="1" applyProtection="1">
      <alignment horizontal="center"/>
      <protection hidden="1"/>
    </xf>
    <xf numFmtId="2" fontId="11" fillId="0" borderId="16" xfId="0" applyNumberFormat="1" applyFont="1" applyBorder="1" applyAlignment="1" applyProtection="1">
      <alignment/>
      <protection hidden="1"/>
    </xf>
    <xf numFmtId="4" fontId="0" fillId="41" borderId="16" xfId="47" applyNumberFormat="1" applyFont="1" applyFill="1" applyBorder="1" applyAlignment="1" applyProtection="1">
      <alignment horizontal="right" vertical="center"/>
      <protection hidden="1"/>
    </xf>
    <xf numFmtId="4" fontId="0" fillId="40" borderId="16" xfId="47" applyNumberFormat="1" applyFont="1" applyFill="1" applyBorder="1" applyAlignment="1" applyProtection="1">
      <alignment horizontal="center"/>
      <protection hidden="1"/>
    </xf>
    <xf numFmtId="2" fontId="7" fillId="0" borderId="24" xfId="0" applyNumberFormat="1" applyFont="1" applyBorder="1" applyAlignment="1" applyProtection="1">
      <alignment/>
      <protection hidden="1"/>
    </xf>
    <xf numFmtId="2" fontId="7" fillId="0" borderId="20" xfId="0" applyNumberFormat="1" applyFont="1" applyBorder="1" applyAlignment="1" applyProtection="1">
      <alignment/>
      <protection hidden="1"/>
    </xf>
    <xf numFmtId="4" fontId="0" fillId="34" borderId="10" xfId="47" applyNumberFormat="1" applyFont="1" applyFill="1" applyBorder="1" applyAlignment="1" applyProtection="1">
      <alignment wrapText="1"/>
      <protection hidden="1"/>
    </xf>
    <xf numFmtId="2" fontId="5" fillId="0" borderId="15" xfId="0" applyNumberFormat="1" applyFont="1" applyBorder="1" applyAlignment="1" applyProtection="1">
      <alignment horizontal="right"/>
      <protection hidden="1"/>
    </xf>
    <xf numFmtId="2" fontId="0" fillId="0" borderId="15" xfId="0" applyNumberFormat="1" applyBorder="1" applyAlignment="1" applyProtection="1">
      <alignment/>
      <protection hidden="1"/>
    </xf>
    <xf numFmtId="2" fontId="5" fillId="0" borderId="24" xfId="0" applyNumberFormat="1" applyFont="1" applyFill="1" applyBorder="1" applyAlignment="1" applyProtection="1">
      <alignment/>
      <protection hidden="1"/>
    </xf>
    <xf numFmtId="4" fontId="5" fillId="0" borderId="24" xfId="0" applyNumberFormat="1" applyFont="1" applyFill="1" applyBorder="1" applyAlignment="1" applyProtection="1">
      <alignment/>
      <protection hidden="1"/>
    </xf>
    <xf numFmtId="4" fontId="0" fillId="0" borderId="20" xfId="47" applyNumberFormat="1" applyFont="1" applyFill="1" applyBorder="1" applyAlignment="1" applyProtection="1">
      <alignment/>
      <protection hidden="1"/>
    </xf>
    <xf numFmtId="2" fontId="0" fillId="0" borderId="24" xfId="0" applyNumberFormat="1" applyFill="1" applyBorder="1" applyAlignment="1" applyProtection="1">
      <alignment/>
      <protection hidden="1"/>
    </xf>
    <xf numFmtId="4" fontId="0" fillId="0" borderId="24" xfId="47" applyNumberFormat="1" applyFont="1" applyFill="1" applyBorder="1" applyAlignment="1" applyProtection="1">
      <alignment/>
      <protection hidden="1"/>
    </xf>
    <xf numFmtId="2" fontId="11" fillId="0" borderId="22" xfId="0" applyNumberFormat="1" applyFont="1" applyBorder="1" applyAlignment="1" applyProtection="1">
      <alignment horizontal="left"/>
      <protection hidden="1"/>
    </xf>
    <xf numFmtId="4" fontId="0" fillId="34" borderId="21" xfId="47" applyNumberFormat="1" applyFont="1" applyFill="1" applyBorder="1" applyAlignment="1" applyProtection="1">
      <alignment/>
      <protection hidden="1"/>
    </xf>
    <xf numFmtId="2" fontId="6" fillId="0" borderId="24" xfId="0" applyNumberFormat="1" applyFont="1" applyFill="1" applyBorder="1" applyAlignment="1" applyProtection="1">
      <alignment/>
      <protection hidden="1"/>
    </xf>
    <xf numFmtId="4" fontId="6" fillId="0" borderId="24" xfId="0" applyNumberFormat="1" applyFont="1" applyFill="1" applyBorder="1" applyAlignment="1" applyProtection="1">
      <alignment/>
      <protection hidden="1"/>
    </xf>
    <xf numFmtId="2" fontId="6" fillId="0" borderId="13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hidden="1"/>
    </xf>
    <xf numFmtId="4" fontId="0" fillId="0" borderId="13" xfId="47" applyNumberFormat="1" applyFont="1" applyFill="1" applyBorder="1" applyAlignment="1" applyProtection="1">
      <alignment/>
      <protection hidden="1"/>
    </xf>
    <xf numFmtId="2" fontId="0" fillId="0" borderId="13" xfId="0" applyNumberFormat="1" applyFill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4" fontId="0" fillId="42" borderId="29" xfId="47" applyNumberFormat="1" applyFont="1" applyFill="1" applyBorder="1" applyAlignment="1" applyProtection="1">
      <alignment horizontal="right" vertical="center"/>
      <protection hidden="1"/>
    </xf>
    <xf numFmtId="4" fontId="0" fillId="42" borderId="30" xfId="47" applyNumberFormat="1" applyFont="1" applyFill="1" applyBorder="1" applyAlignment="1" applyProtection="1">
      <alignment horizontal="right" vertical="center"/>
      <protection hidden="1"/>
    </xf>
    <xf numFmtId="4" fontId="0" fillId="0" borderId="0" xfId="47" applyNumberFormat="1" applyFont="1" applyBorder="1" applyAlignment="1" applyProtection="1">
      <alignment/>
      <protection hidden="1" locked="0"/>
    </xf>
    <xf numFmtId="4" fontId="0" fillId="0" borderId="10" xfId="47" applyNumberFormat="1" applyFont="1" applyFill="1" applyBorder="1" applyAlignment="1" applyProtection="1">
      <alignment horizontal="right" wrapText="1"/>
      <protection hidden="1" locked="0"/>
    </xf>
    <xf numFmtId="4" fontId="0" fillId="33" borderId="10" xfId="47" applyNumberFormat="1" applyFont="1" applyFill="1" applyBorder="1" applyAlignment="1" applyProtection="1">
      <alignment horizontal="right" wrapText="1"/>
      <protection hidden="1" locked="0"/>
    </xf>
    <xf numFmtId="4" fontId="0" fillId="0" borderId="10" xfId="47" applyNumberFormat="1" applyFont="1" applyBorder="1" applyAlignment="1" applyProtection="1">
      <alignment horizontal="right" wrapText="1"/>
      <protection hidden="1" locked="0"/>
    </xf>
    <xf numFmtId="4" fontId="0" fillId="0" borderId="16" xfId="47" applyNumberFormat="1" applyFont="1" applyFill="1" applyBorder="1" applyAlignment="1" applyProtection="1">
      <alignment/>
      <protection hidden="1" locked="0"/>
    </xf>
    <xf numFmtId="4" fontId="0" fillId="0" borderId="26" xfId="47" applyNumberFormat="1" applyFont="1" applyFill="1" applyBorder="1" applyAlignment="1" applyProtection="1">
      <alignment/>
      <protection hidden="1" locked="0"/>
    </xf>
    <xf numFmtId="2" fontId="3" fillId="0" borderId="3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4" fontId="0" fillId="0" borderId="10" xfId="47" applyNumberFormat="1" applyFont="1" applyBorder="1" applyAlignment="1" applyProtection="1">
      <alignment/>
      <protection hidden="1"/>
    </xf>
    <xf numFmtId="4" fontId="0" fillId="0" borderId="21" xfId="47" applyNumberFormat="1" applyFont="1" applyBorder="1" applyAlignment="1" applyProtection="1">
      <alignment/>
      <protection hidden="1"/>
    </xf>
    <xf numFmtId="2" fontId="2" fillId="33" borderId="16" xfId="0" applyNumberFormat="1" applyFont="1" applyFill="1" applyBorder="1" applyAlignment="1" applyProtection="1">
      <alignment horizontal="center" vertical="center"/>
      <protection hidden="1"/>
    </xf>
    <xf numFmtId="4" fontId="2" fillId="33" borderId="16" xfId="0" applyNumberFormat="1" applyFont="1" applyFill="1" applyBorder="1" applyAlignment="1" applyProtection="1">
      <alignment horizontal="center" vertical="center"/>
      <protection hidden="1"/>
    </xf>
    <xf numFmtId="4" fontId="2" fillId="33" borderId="16" xfId="47" applyNumberFormat="1" applyFont="1" applyFill="1" applyBorder="1" applyAlignment="1" applyProtection="1">
      <alignment horizontal="center" wrapText="1"/>
      <protection hidden="1"/>
    </xf>
    <xf numFmtId="4" fontId="0" fillId="0" borderId="10" xfId="47" applyNumberFormat="1" applyFont="1" applyFill="1" applyBorder="1" applyAlignment="1" applyProtection="1">
      <alignment/>
      <protection hidden="1"/>
    </xf>
    <xf numFmtId="4" fontId="0" fillId="0" borderId="20" xfId="47" applyNumberFormat="1" applyFont="1" applyBorder="1" applyAlignment="1" applyProtection="1">
      <alignment/>
      <protection hidden="1"/>
    </xf>
    <xf numFmtId="4" fontId="5" fillId="0" borderId="24" xfId="0" applyNumberFormat="1" applyFont="1" applyBorder="1" applyAlignment="1" applyProtection="1">
      <alignment horizontal="right"/>
      <protection hidden="1"/>
    </xf>
    <xf numFmtId="4" fontId="0" fillId="0" borderId="32" xfId="47" applyNumberFormat="1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4" fontId="6" fillId="0" borderId="21" xfId="0" applyNumberFormat="1" applyFon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2" fontId="0" fillId="43" borderId="10" xfId="0" applyNumberFormat="1" applyFill="1" applyBorder="1" applyAlignment="1" applyProtection="1">
      <alignment/>
      <protection hidden="1"/>
    </xf>
    <xf numFmtId="2" fontId="7" fillId="0" borderId="24" xfId="0" applyNumberFormat="1" applyFont="1" applyBorder="1" applyAlignment="1" applyProtection="1">
      <alignment/>
      <protection hidden="1"/>
    </xf>
    <xf numFmtId="4" fontId="6" fillId="0" borderId="24" xfId="0" applyNumberFormat="1" applyFont="1" applyBorder="1" applyAlignment="1" applyProtection="1">
      <alignment/>
      <protection hidden="1"/>
    </xf>
    <xf numFmtId="2" fontId="0" fillId="43" borderId="24" xfId="0" applyNumberFormat="1" applyFill="1" applyBorder="1" applyAlignment="1" applyProtection="1">
      <alignment/>
      <protection hidden="1"/>
    </xf>
    <xf numFmtId="2" fontId="6" fillId="33" borderId="16" xfId="0" applyNumberFormat="1" applyFont="1" applyFill="1" applyBorder="1" applyAlignment="1" applyProtection="1">
      <alignment/>
      <protection hidden="1"/>
    </xf>
    <xf numFmtId="4" fontId="6" fillId="33" borderId="16" xfId="0" applyNumberFormat="1" applyFont="1" applyFill="1" applyBorder="1" applyAlignment="1" applyProtection="1">
      <alignment/>
      <protection hidden="1"/>
    </xf>
    <xf numFmtId="2" fontId="0" fillId="43" borderId="16" xfId="0" applyNumberFormat="1" applyFill="1" applyBorder="1" applyAlignment="1" applyProtection="1">
      <alignment/>
      <protection hidden="1"/>
    </xf>
    <xf numFmtId="2" fontId="6" fillId="33" borderId="10" xfId="0" applyNumberFormat="1" applyFont="1" applyFill="1" applyBorder="1" applyAlignment="1" applyProtection="1">
      <alignment/>
      <protection hidden="1"/>
    </xf>
    <xf numFmtId="4" fontId="6" fillId="33" borderId="10" xfId="0" applyNumberFormat="1" applyFont="1" applyFill="1" applyBorder="1" applyAlignment="1" applyProtection="1">
      <alignment/>
      <protection hidden="1"/>
    </xf>
    <xf numFmtId="2" fontId="5" fillId="33" borderId="24" xfId="0" applyNumberFormat="1" applyFont="1" applyFill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hidden="1"/>
    </xf>
    <xf numFmtId="2" fontId="0" fillId="0" borderId="14" xfId="0" applyNumberForma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4" fontId="7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4" fontId="0" fillId="0" borderId="10" xfId="47" applyNumberFormat="1" applyFont="1" applyFill="1" applyBorder="1" applyAlignment="1" applyProtection="1">
      <alignment horizontal="right" vertical="center"/>
      <protection hidden="1" locked="0"/>
    </xf>
    <xf numFmtId="4" fontId="0" fillId="0" borderId="33" xfId="47" applyNumberFormat="1" applyFont="1" applyFill="1" applyBorder="1" applyAlignment="1" applyProtection="1">
      <alignment horizontal="right" vertical="center"/>
      <protection hidden="1" locked="0"/>
    </xf>
    <xf numFmtId="2" fontId="8" fillId="33" borderId="20" xfId="0" applyNumberFormat="1" applyFont="1" applyFill="1" applyBorder="1" applyAlignment="1" applyProtection="1">
      <alignment horizontal="center" vertical="center"/>
      <protection hidden="1"/>
    </xf>
    <xf numFmtId="2" fontId="8" fillId="33" borderId="16" xfId="0" applyNumberFormat="1" applyFont="1" applyFill="1" applyBorder="1" applyAlignment="1" applyProtection="1">
      <alignment horizontal="center" vertical="center"/>
      <protection hidden="1"/>
    </xf>
    <xf numFmtId="4" fontId="8" fillId="33" borderId="20" xfId="47" applyNumberFormat="1" applyFont="1" applyFill="1" applyBorder="1" applyAlignment="1" applyProtection="1">
      <alignment horizontal="center" vertical="center" wrapText="1"/>
      <protection hidden="1"/>
    </xf>
    <xf numFmtId="4" fontId="8" fillId="33" borderId="16" xfId="47" applyNumberFormat="1" applyFont="1" applyFill="1" applyBorder="1" applyAlignment="1" applyProtection="1">
      <alignment horizontal="center" vertical="center" wrapText="1"/>
      <protection hidden="1"/>
    </xf>
    <xf numFmtId="2" fontId="8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8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3" xfId="0" applyNumberFormat="1" applyBorder="1" applyAlignment="1" applyProtection="1">
      <alignment horizontal="left"/>
      <protection hidden="1"/>
    </xf>
    <xf numFmtId="2" fontId="0" fillId="0" borderId="13" xfId="0" applyNumberFormat="1" applyBorder="1" applyAlignment="1" applyProtection="1">
      <alignment horizontal="left"/>
      <protection hidden="1" locked="0"/>
    </xf>
    <xf numFmtId="4" fontId="0" fillId="0" borderId="24" xfId="47" applyNumberFormat="1" applyFont="1" applyFill="1" applyBorder="1" applyAlignment="1" applyProtection="1">
      <alignment horizontal="center" vertical="center"/>
      <protection hidden="1" locked="0"/>
    </xf>
    <xf numFmtId="4" fontId="0" fillId="0" borderId="34" xfId="47" applyNumberFormat="1" applyFont="1" applyFill="1" applyBorder="1" applyAlignment="1" applyProtection="1">
      <alignment horizontal="center" vertical="center"/>
      <protection hidden="1" locked="0"/>
    </xf>
    <xf numFmtId="4" fontId="0" fillId="0" borderId="35" xfId="47" applyNumberFormat="1" applyFont="1" applyFill="1" applyBorder="1" applyAlignment="1" applyProtection="1">
      <alignment horizontal="center" vertical="center"/>
      <protection hidden="1" locked="0"/>
    </xf>
    <xf numFmtId="4" fontId="0" fillId="0" borderId="36" xfId="47" applyNumberFormat="1" applyFont="1" applyFill="1" applyBorder="1" applyAlignment="1" applyProtection="1">
      <alignment horizontal="center" vertical="center"/>
      <protection hidden="1" locked="0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2" fontId="4" fillId="0" borderId="21" xfId="0" applyNumberFormat="1" applyFont="1" applyBorder="1" applyAlignment="1" applyProtection="1">
      <alignment horizontal="center" vertical="center" wrapText="1"/>
      <protection hidden="1"/>
    </xf>
    <xf numFmtId="2" fontId="0" fillId="0" borderId="31" xfId="0" applyNumberFormat="1" applyBorder="1" applyAlignment="1" applyProtection="1">
      <alignment horizontal="left" vertical="center" wrapText="1"/>
      <protection hidden="1"/>
    </xf>
    <xf numFmtId="2" fontId="0" fillId="0" borderId="37" xfId="0" applyNumberFormat="1" applyBorder="1" applyAlignment="1" applyProtection="1">
      <alignment/>
      <protection hidden="1"/>
    </xf>
    <xf numFmtId="4" fontId="3" fillId="0" borderId="38" xfId="47" applyNumberFormat="1" applyFont="1" applyBorder="1" applyAlignment="1" applyProtection="1">
      <alignment horizontal="center" vertical="center"/>
      <protection hidden="1"/>
    </xf>
    <xf numFmtId="4" fontId="0" fillId="0" borderId="39" xfId="47" applyNumberFormat="1" applyFont="1" applyBorder="1" applyAlignment="1" applyProtection="1">
      <alignment horizontal="center" vertical="center"/>
      <protection hidden="1"/>
    </xf>
    <xf numFmtId="4" fontId="0" fillId="0" borderId="40" xfId="47" applyNumberFormat="1" applyFont="1" applyBorder="1" applyAlignment="1" applyProtection="1">
      <alignment horizontal="center" vertical="center"/>
      <protection hidden="1"/>
    </xf>
    <xf numFmtId="4" fontId="0" fillId="0" borderId="41" xfId="47" applyNumberFormat="1" applyFont="1" applyBorder="1" applyAlignment="1" applyProtection="1">
      <alignment horizontal="center" vertical="center"/>
      <protection hidden="1"/>
    </xf>
    <xf numFmtId="4" fontId="0" fillId="0" borderId="42" xfId="47" applyNumberFormat="1" applyFon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left" vertical="center" wrapText="1"/>
      <protection hidden="1"/>
    </xf>
    <xf numFmtId="2" fontId="0" fillId="0" borderId="11" xfId="0" applyNumberFormat="1" applyBorder="1" applyAlignment="1" applyProtection="1">
      <alignment horizontal="left" vertical="center" wrapText="1"/>
      <protection hidden="1"/>
    </xf>
    <xf numFmtId="2" fontId="0" fillId="0" borderId="44" xfId="0" applyNumberFormat="1" applyBorder="1" applyAlignment="1" applyProtection="1">
      <alignment horizontal="left" vertical="center" wrapText="1"/>
      <protection hidden="1"/>
    </xf>
    <xf numFmtId="2" fontId="0" fillId="0" borderId="45" xfId="0" applyNumberFormat="1" applyBorder="1" applyAlignment="1" applyProtection="1">
      <alignment horizontal="left" vertical="center" wrapText="1"/>
      <protection hidden="1"/>
    </xf>
    <xf numFmtId="2" fontId="0" fillId="0" borderId="13" xfId="0" applyNumberFormat="1" applyBorder="1" applyAlignment="1" applyProtection="1">
      <alignment horizontal="left" vertical="center" wrapText="1"/>
      <protection hidden="1"/>
    </xf>
    <xf numFmtId="2" fontId="0" fillId="0" borderId="40" xfId="0" applyNumberFormat="1" applyBorder="1" applyAlignment="1" applyProtection="1">
      <alignment horizontal="left" vertical="center" wrapText="1"/>
      <protection hidden="1"/>
    </xf>
    <xf numFmtId="4" fontId="0" fillId="0" borderId="20" xfId="47" applyNumberFormat="1" applyFont="1" applyBorder="1" applyAlignment="1" applyProtection="1">
      <alignment horizontal="center" vertical="center"/>
      <protection hidden="1" locked="0"/>
    </xf>
    <xf numFmtId="4" fontId="0" fillId="0" borderId="16" xfId="47" applyNumberFormat="1" applyFont="1" applyBorder="1" applyAlignment="1" applyProtection="1">
      <alignment horizontal="center" vertical="center"/>
      <protection hidden="1" locked="0"/>
    </xf>
    <xf numFmtId="4" fontId="0" fillId="0" borderId="41" xfId="47" applyNumberFormat="1" applyFont="1" applyBorder="1" applyAlignment="1" applyProtection="1">
      <alignment horizontal="center" vertical="center"/>
      <protection hidden="1" locked="0"/>
    </xf>
    <xf numFmtId="4" fontId="0" fillId="0" borderId="42" xfId="47" applyNumberFormat="1" applyFont="1" applyBorder="1" applyAlignment="1" applyProtection="1">
      <alignment horizontal="center" vertical="center"/>
      <protection hidden="1" locked="0"/>
    </xf>
    <xf numFmtId="4" fontId="0" fillId="39" borderId="41" xfId="47" applyNumberFormat="1" applyFont="1" applyFill="1" applyBorder="1" applyAlignment="1" applyProtection="1">
      <alignment horizontal="center" vertical="center"/>
      <protection hidden="1"/>
    </xf>
    <xf numFmtId="4" fontId="0" fillId="39" borderId="42" xfId="47" applyNumberFormat="1" applyFont="1" applyFill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left" vertical="center"/>
      <protection hidden="1"/>
    </xf>
    <xf numFmtId="2" fontId="0" fillId="0" borderId="47" xfId="0" applyNumberFormat="1" applyBorder="1" applyAlignment="1" applyProtection="1">
      <alignment horizontal="left" vertical="center"/>
      <protection hidden="1"/>
    </xf>
    <xf numFmtId="2" fontId="0" fillId="0" borderId="10" xfId="0" applyNumberFormat="1" applyBorder="1" applyAlignment="1" applyProtection="1">
      <alignment horizontal="left" vertical="center"/>
      <protection hidden="1"/>
    </xf>
    <xf numFmtId="2" fontId="0" fillId="0" borderId="48" xfId="0" applyNumberFormat="1" applyBorder="1" applyAlignment="1" applyProtection="1">
      <alignment horizontal="left" vertical="center"/>
      <protection hidden="1"/>
    </xf>
    <xf numFmtId="2" fontId="0" fillId="0" borderId="49" xfId="0" applyNumberFormat="1" applyBorder="1" applyAlignment="1" applyProtection="1">
      <alignment horizontal="left" vertical="center"/>
      <protection hidden="1"/>
    </xf>
    <xf numFmtId="2" fontId="0" fillId="0" borderId="21" xfId="0" applyNumberFormat="1" applyBorder="1" applyAlignment="1" applyProtection="1">
      <alignment horizontal="left" vertical="center"/>
      <protection hidden="1"/>
    </xf>
    <xf numFmtId="4" fontId="0" fillId="36" borderId="20" xfId="47" applyNumberFormat="1" applyFont="1" applyFill="1" applyBorder="1" applyAlignment="1" applyProtection="1">
      <alignment horizontal="right" vertical="center"/>
      <protection hidden="1"/>
    </xf>
    <xf numFmtId="4" fontId="0" fillId="36" borderId="24" xfId="47" applyNumberFormat="1" applyFont="1" applyFill="1" applyBorder="1" applyAlignment="1" applyProtection="1">
      <alignment horizontal="right" vertical="center"/>
      <protection hidden="1"/>
    </xf>
    <xf numFmtId="2" fontId="3" fillId="0" borderId="20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0" fillId="0" borderId="50" xfId="0" applyNumberFormat="1" applyBorder="1" applyAlignment="1" applyProtection="1">
      <alignment horizontal="left" vertical="center" wrapText="1"/>
      <protection hidden="1"/>
    </xf>
    <xf numFmtId="2" fontId="0" fillId="0" borderId="12" xfId="0" applyNumberFormat="1" applyBorder="1" applyAlignment="1" applyProtection="1">
      <alignment horizontal="left" vertical="center" wrapText="1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 wrapText="1"/>
      <protection hidden="1"/>
    </xf>
    <xf numFmtId="2" fontId="0" fillId="0" borderId="24" xfId="0" applyNumberFormat="1" applyBorder="1" applyAlignment="1" applyProtection="1">
      <alignment horizontal="center" vertical="center" wrapText="1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vertical="center"/>
      <protection hidden="1"/>
    </xf>
    <xf numFmtId="2" fontId="0" fillId="0" borderId="53" xfId="0" applyNumberFormat="1" applyBorder="1" applyAlignment="1" applyProtection="1">
      <alignment vertical="center"/>
      <protection hidden="1"/>
    </xf>
    <xf numFmtId="2" fontId="0" fillId="0" borderId="12" xfId="0" applyNumberFormat="1" applyBorder="1" applyAlignment="1" applyProtection="1">
      <alignment/>
      <protection hidden="1"/>
    </xf>
    <xf numFmtId="2" fontId="0" fillId="0" borderId="54" xfId="0" applyNumberFormat="1" applyBorder="1" applyAlignment="1" applyProtection="1">
      <alignment/>
      <protection hidden="1"/>
    </xf>
    <xf numFmtId="2" fontId="0" fillId="0" borderId="55" xfId="0" applyNumberFormat="1" applyBorder="1" applyAlignment="1" applyProtection="1">
      <alignment/>
      <protection hidden="1"/>
    </xf>
    <xf numFmtId="4" fontId="0" fillId="44" borderId="20" xfId="47" applyNumberFormat="1" applyFont="1" applyFill="1" applyBorder="1" applyAlignment="1" applyProtection="1">
      <alignment horizontal="right" vertical="center"/>
      <protection hidden="1"/>
    </xf>
    <xf numFmtId="4" fontId="0" fillId="44" borderId="16" xfId="47" applyNumberFormat="1" applyFont="1" applyFill="1" applyBorder="1" applyAlignment="1" applyProtection="1">
      <alignment horizontal="right" vertical="center"/>
      <protection hidden="1"/>
    </xf>
    <xf numFmtId="4" fontId="0" fillId="45" borderId="20" xfId="47" applyNumberFormat="1" applyFont="1" applyFill="1" applyBorder="1" applyAlignment="1" applyProtection="1">
      <alignment horizontal="right" vertical="center"/>
      <protection hidden="1"/>
    </xf>
    <xf numFmtId="4" fontId="0" fillId="45" borderId="16" xfId="47" applyNumberFormat="1" applyFont="1" applyFill="1" applyBorder="1" applyAlignment="1" applyProtection="1">
      <alignment horizontal="right" vertical="center"/>
      <protection hidden="1"/>
    </xf>
    <xf numFmtId="4" fontId="0" fillId="39" borderId="20" xfId="47" applyNumberFormat="1" applyFont="1" applyFill="1" applyBorder="1" applyAlignment="1" applyProtection="1">
      <alignment horizontal="center" vertical="center"/>
      <protection hidden="1"/>
    </xf>
    <xf numFmtId="4" fontId="0" fillId="39" borderId="34" xfId="47" applyNumberFormat="1" applyFont="1" applyFill="1" applyBorder="1" applyAlignment="1" applyProtection="1">
      <alignment horizontal="center" vertical="center"/>
      <protection hidden="1"/>
    </xf>
    <xf numFmtId="4" fontId="0" fillId="39" borderId="36" xfId="47" applyNumberFormat="1" applyFont="1" applyFill="1" applyBorder="1" applyAlignment="1" applyProtection="1">
      <alignment horizontal="center" vertical="center"/>
      <protection hidden="1"/>
    </xf>
    <xf numFmtId="4" fontId="0" fillId="39" borderId="16" xfId="47" applyNumberFormat="1" applyFont="1" applyFill="1" applyBorder="1" applyAlignment="1" applyProtection="1">
      <alignment horizontal="center" vertical="center"/>
      <protection hidden="1"/>
    </xf>
    <xf numFmtId="4" fontId="0" fillId="42" borderId="51" xfId="47" applyNumberFormat="1" applyFont="1" applyFill="1" applyBorder="1" applyAlignment="1" applyProtection="1">
      <alignment horizontal="right" vertical="center"/>
      <protection hidden="1"/>
    </xf>
    <xf numFmtId="4" fontId="0" fillId="42" borderId="52" xfId="47" applyNumberFormat="1" applyFont="1" applyFill="1" applyBorder="1" applyAlignment="1" applyProtection="1">
      <alignment horizontal="right" vertical="center"/>
      <protection hidden="1"/>
    </xf>
    <xf numFmtId="4" fontId="0" fillId="42" borderId="53" xfId="47" applyNumberFormat="1" applyFont="1" applyFill="1" applyBorder="1" applyAlignment="1" applyProtection="1">
      <alignment horizontal="right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188" fontId="0" fillId="0" borderId="20" xfId="0" applyNumberFormat="1" applyBorder="1" applyAlignment="1" applyProtection="1">
      <alignment horizontal="center" vertical="center"/>
      <protection hidden="1" locked="0"/>
    </xf>
    <xf numFmtId="188" fontId="0" fillId="0" borderId="34" xfId="0" applyNumberFormat="1" applyBorder="1" applyAlignment="1" applyProtection="1">
      <alignment horizontal="center" vertical="center"/>
      <protection hidden="1" locked="0"/>
    </xf>
    <xf numFmtId="185" fontId="0" fillId="0" borderId="50" xfId="47" applyFont="1" applyBorder="1" applyAlignment="1" applyProtection="1">
      <alignment horizontal="center" vertical="center"/>
      <protection hidden="1" locked="0"/>
    </xf>
    <xf numFmtId="185" fontId="0" fillId="0" borderId="56" xfId="47" applyFont="1" applyBorder="1" applyAlignment="1" applyProtection="1">
      <alignment horizontal="center" vertical="center"/>
      <protection hidden="1" locked="0"/>
    </xf>
    <xf numFmtId="185" fontId="0" fillId="0" borderId="57" xfId="47" applyFont="1" applyBorder="1" applyAlignment="1" applyProtection="1">
      <alignment horizontal="center" vertical="center"/>
      <protection hidden="1" locked="0"/>
    </xf>
    <xf numFmtId="185" fontId="0" fillId="0" borderId="58" xfId="47" applyFont="1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 horizontal="left"/>
      <protection hidden="1" locked="0"/>
    </xf>
    <xf numFmtId="2" fontId="3" fillId="0" borderId="60" xfId="0" applyNumberFormat="1" applyFont="1" applyBorder="1" applyAlignment="1" applyProtection="1">
      <alignment horizontal="left"/>
      <protection hidden="1" locked="0"/>
    </xf>
    <xf numFmtId="2" fontId="3" fillId="0" borderId="15" xfId="0" applyNumberFormat="1" applyFont="1" applyBorder="1" applyAlignment="1" applyProtection="1">
      <alignment horizontal="left"/>
      <protection hidden="1" locked="0"/>
    </xf>
    <xf numFmtId="2" fontId="3" fillId="0" borderId="58" xfId="0" applyNumberFormat="1" applyFont="1" applyBorder="1" applyAlignment="1" applyProtection="1">
      <alignment horizontal="left"/>
      <protection hidden="1" locked="0"/>
    </xf>
    <xf numFmtId="2" fontId="3" fillId="0" borderId="37" xfId="0" applyNumberFormat="1" applyFont="1" applyBorder="1" applyAlignment="1" applyProtection="1">
      <alignment horizontal="left"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2" fontId="3" fillId="0" borderId="60" xfId="0" applyNumberFormat="1" applyFont="1" applyBorder="1" applyAlignment="1" applyProtection="1">
      <alignment horizontal="left"/>
      <protection hidden="1"/>
    </xf>
    <xf numFmtId="2" fontId="3" fillId="0" borderId="37" xfId="0" applyNumberFormat="1" applyFont="1" applyBorder="1" applyAlignment="1" applyProtection="1">
      <alignment horizontal="left" vertical="center"/>
      <protection hidden="1"/>
    </xf>
    <xf numFmtId="2" fontId="3" fillId="0" borderId="0" xfId="0" applyNumberFormat="1" applyFont="1" applyBorder="1" applyAlignment="1" applyProtection="1">
      <alignment horizontal="left" vertic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55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4" fontId="0" fillId="0" borderId="10" xfId="47" applyNumberFormat="1" applyFont="1" applyBorder="1" applyAlignment="1" applyProtection="1">
      <alignment horizontal="center" vertical="center"/>
      <protection hidden="1" locked="0"/>
    </xf>
    <xf numFmtId="4" fontId="0" fillId="0" borderId="33" xfId="47" applyNumberFormat="1" applyFont="1" applyBorder="1" applyAlignment="1" applyProtection="1">
      <alignment horizontal="center" vertical="center"/>
      <protection hidden="1" locked="0"/>
    </xf>
    <xf numFmtId="4" fontId="0" fillId="0" borderId="20" xfId="47" applyNumberFormat="1" applyFont="1" applyBorder="1" applyAlignment="1" applyProtection="1">
      <alignment horizontal="center" vertical="center"/>
      <protection hidden="1"/>
    </xf>
    <xf numFmtId="4" fontId="0" fillId="0" borderId="16" xfId="47" applyNumberFormat="1" applyFon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left" vertical="center" wrapText="1"/>
      <protection hidden="1"/>
    </xf>
    <xf numFmtId="2" fontId="0" fillId="0" borderId="47" xfId="0" applyNumberFormat="1" applyBorder="1" applyAlignment="1" applyProtection="1">
      <alignment horizontal="left" vertical="center" wrapText="1"/>
      <protection hidden="1"/>
    </xf>
    <xf numFmtId="2" fontId="0" fillId="0" borderId="10" xfId="0" applyNumberFormat="1" applyBorder="1" applyAlignment="1" applyProtection="1">
      <alignment horizontal="left" vertical="center" wrapText="1"/>
      <protection hidden="1"/>
    </xf>
    <xf numFmtId="4" fontId="7" fillId="0" borderId="20" xfId="47" applyNumberFormat="1" applyFont="1" applyBorder="1" applyAlignment="1" applyProtection="1">
      <alignment horizontal="center" vertical="center" wrapText="1"/>
      <protection hidden="1"/>
    </xf>
    <xf numFmtId="4" fontId="7" fillId="0" borderId="16" xfId="47" applyNumberFormat="1" applyFont="1" applyBorder="1" applyAlignment="1" applyProtection="1">
      <alignment horizontal="center" vertical="center" wrapText="1"/>
      <protection hidden="1"/>
    </xf>
    <xf numFmtId="4" fontId="0" fillId="36" borderId="34" xfId="47" applyNumberFormat="1" applyFont="1" applyFill="1" applyBorder="1" applyAlignment="1" applyProtection="1">
      <alignment horizontal="right" vertical="center"/>
      <protection hidden="1"/>
    </xf>
    <xf numFmtId="2" fontId="0" fillId="0" borderId="16" xfId="0" applyNumberFormat="1" applyBorder="1" applyAlignment="1" applyProtection="1">
      <alignment horizontal="center" vertical="center" wrapText="1"/>
      <protection hidden="1"/>
    </xf>
    <xf numFmtId="2" fontId="3" fillId="0" borderId="50" xfId="0" applyNumberFormat="1" applyFont="1" applyBorder="1" applyAlignment="1" applyProtection="1">
      <alignment horizontal="left" vertical="center" wrapText="1"/>
      <protection hidden="1"/>
    </xf>
    <xf numFmtId="2" fontId="3" fillId="0" borderId="11" xfId="0" applyNumberFormat="1" applyFont="1" applyBorder="1" applyAlignment="1" applyProtection="1">
      <alignment horizontal="left" vertical="center" wrapText="1"/>
      <protection hidden="1"/>
    </xf>
    <xf numFmtId="2" fontId="3" fillId="0" borderId="44" xfId="0" applyNumberFormat="1" applyFont="1" applyBorder="1" applyAlignment="1" applyProtection="1">
      <alignment horizontal="left" vertical="center" wrapText="1"/>
      <protection hidden="1"/>
    </xf>
    <xf numFmtId="2" fontId="3" fillId="0" borderId="54" xfId="0" applyNumberFormat="1" applyFont="1" applyBorder="1" applyAlignment="1" applyProtection="1">
      <alignment horizontal="left" vertical="center" wrapText="1"/>
      <protection hidden="1"/>
    </xf>
    <xf numFmtId="2" fontId="3" fillId="0" borderId="0" xfId="0" applyNumberFormat="1" applyFont="1" applyBorder="1" applyAlignment="1" applyProtection="1">
      <alignment horizontal="left" vertical="center" wrapText="1"/>
      <protection hidden="1"/>
    </xf>
    <xf numFmtId="2" fontId="3" fillId="0" borderId="39" xfId="0" applyNumberFormat="1" applyFont="1" applyBorder="1" applyAlignment="1" applyProtection="1">
      <alignment horizontal="left" vertical="center" wrapText="1"/>
      <protection hidden="1"/>
    </xf>
    <xf numFmtId="2" fontId="3" fillId="0" borderId="12" xfId="0" applyNumberFormat="1" applyFont="1" applyBorder="1" applyAlignment="1" applyProtection="1">
      <alignment horizontal="left" vertical="center" wrapText="1"/>
      <protection hidden="1"/>
    </xf>
    <xf numFmtId="2" fontId="3" fillId="0" borderId="13" xfId="0" applyNumberFormat="1" applyFont="1" applyBorder="1" applyAlignment="1" applyProtection="1">
      <alignment horizontal="left" vertical="center" wrapText="1"/>
      <protection hidden="1"/>
    </xf>
    <xf numFmtId="2" fontId="3" fillId="0" borderId="40" xfId="0" applyNumberFormat="1" applyFont="1" applyBorder="1" applyAlignment="1" applyProtection="1">
      <alignment horizontal="left" vertical="center" wrapText="1"/>
      <protection hidden="1"/>
    </xf>
    <xf numFmtId="2" fontId="5" fillId="0" borderId="18" xfId="0" applyNumberFormat="1" applyFont="1" applyBorder="1" applyAlignment="1" applyProtection="1">
      <alignment horizontal="right"/>
      <protection hidden="1"/>
    </xf>
    <xf numFmtId="2" fontId="0" fillId="0" borderId="18" xfId="0" applyNumberFormat="1" applyBorder="1" applyAlignment="1" applyProtection="1">
      <alignment/>
      <protection hidden="1"/>
    </xf>
    <xf numFmtId="4" fontId="3" fillId="0" borderId="44" xfId="47" applyNumberFormat="1" applyFont="1" applyBorder="1" applyAlignment="1" applyProtection="1">
      <alignment horizontal="center" vertical="center"/>
      <protection hidden="1"/>
    </xf>
    <xf numFmtId="4" fontId="3" fillId="0" borderId="61" xfId="47" applyNumberFormat="1" applyFont="1" applyBorder="1" applyAlignment="1" applyProtection="1">
      <alignment horizontal="center" vertical="center"/>
      <protection hidden="1"/>
    </xf>
    <xf numFmtId="4" fontId="0" fillId="0" borderId="60" xfId="47" applyNumberFormat="1" applyFont="1" applyBorder="1" applyAlignment="1" applyProtection="1">
      <alignment horizontal="center" vertical="center"/>
      <protection hidden="1"/>
    </xf>
    <xf numFmtId="4" fontId="0" fillId="0" borderId="58" xfId="47" applyNumberFormat="1" applyFont="1" applyBorder="1" applyAlignment="1" applyProtection="1">
      <alignment horizontal="center" vertical="center"/>
      <protection hidden="1"/>
    </xf>
    <xf numFmtId="4" fontId="0" fillId="39" borderId="10" xfId="47" applyNumberFormat="1" applyFont="1" applyFill="1" applyBorder="1" applyAlignment="1" applyProtection="1">
      <alignment horizontal="center" vertical="center"/>
      <protection hidden="1"/>
    </xf>
    <xf numFmtId="4" fontId="0" fillId="39" borderId="21" xfId="47" applyNumberFormat="1" applyFont="1" applyFill="1" applyBorder="1" applyAlignment="1" applyProtection="1">
      <alignment horizontal="center" vertical="center"/>
      <protection hidden="1"/>
    </xf>
    <xf numFmtId="4" fontId="0" fillId="39" borderId="33" xfId="47" applyNumberFormat="1" applyFont="1" applyFill="1" applyBorder="1" applyAlignment="1" applyProtection="1">
      <alignment horizontal="center" vertical="center"/>
      <protection hidden="1"/>
    </xf>
    <xf numFmtId="4" fontId="0" fillId="39" borderId="62" xfId="47" applyNumberFormat="1" applyFont="1" applyFill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left" vertical="center"/>
      <protection hidden="1"/>
    </xf>
    <xf numFmtId="2" fontId="0" fillId="0" borderId="11" xfId="0" applyNumberFormat="1" applyBorder="1" applyAlignment="1" applyProtection="1">
      <alignment horizontal="left" vertical="center"/>
      <protection hidden="1"/>
    </xf>
    <xf numFmtId="2" fontId="0" fillId="0" borderId="44" xfId="0" applyNumberFormat="1" applyBorder="1" applyAlignment="1" applyProtection="1">
      <alignment horizontal="left" vertical="center"/>
      <protection hidden="1"/>
    </xf>
    <xf numFmtId="2" fontId="0" fillId="0" borderId="45" xfId="0" applyNumberFormat="1" applyBorder="1" applyAlignment="1" applyProtection="1">
      <alignment horizontal="left" vertical="center"/>
      <protection hidden="1"/>
    </xf>
    <xf numFmtId="2" fontId="0" fillId="0" borderId="13" xfId="0" applyNumberFormat="1" applyBorder="1" applyAlignment="1" applyProtection="1">
      <alignment horizontal="left" vertical="center"/>
      <protection hidden="1"/>
    </xf>
    <xf numFmtId="2" fontId="0" fillId="0" borderId="40" xfId="0" applyNumberFormat="1" applyBorder="1" applyAlignment="1" applyProtection="1">
      <alignment horizontal="left" vertical="center"/>
      <protection hidden="1"/>
    </xf>
    <xf numFmtId="2" fontId="5" fillId="0" borderId="63" xfId="0" applyNumberFormat="1" applyFont="1" applyBorder="1" applyAlignment="1" applyProtection="1">
      <alignment horizontal="right"/>
      <protection hidden="1"/>
    </xf>
    <xf numFmtId="2" fontId="0" fillId="0" borderId="63" xfId="0" applyNumberFormat="1" applyBorder="1" applyAlignment="1" applyProtection="1">
      <alignment/>
      <protection hidden="1"/>
    </xf>
    <xf numFmtId="4" fontId="8" fillId="33" borderId="10" xfId="47" applyNumberFormat="1" applyFont="1" applyFill="1" applyBorder="1" applyAlignment="1" applyProtection="1">
      <alignment horizontal="center" vertical="center" wrapText="1"/>
      <protection hidden="1"/>
    </xf>
    <xf numFmtId="2" fontId="6" fillId="0" borderId="64" xfId="0" applyNumberFormat="1" applyFont="1" applyBorder="1" applyAlignment="1" applyProtection="1">
      <alignment/>
      <protection hidden="1"/>
    </xf>
    <xf numFmtId="2" fontId="0" fillId="0" borderId="64" xfId="0" applyNumberFormat="1" applyBorder="1" applyAlignment="1" applyProtection="1">
      <alignment/>
      <protection hidden="1"/>
    </xf>
    <xf numFmtId="2" fontId="5" fillId="0" borderId="13" xfId="0" applyNumberFormat="1" applyFont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2" fontId="6" fillId="0" borderId="65" xfId="0" applyNumberFormat="1" applyFont="1" applyBorder="1" applyAlignment="1" applyProtection="1">
      <alignment/>
      <protection hidden="1"/>
    </xf>
    <xf numFmtId="2" fontId="0" fillId="0" borderId="65" xfId="0" applyNumberFormat="1" applyBorder="1" applyAlignment="1" applyProtection="1">
      <alignment/>
      <protection hidden="1"/>
    </xf>
    <xf numFmtId="2" fontId="5" fillId="0" borderId="65" xfId="0" applyNumberFormat="1" applyFont="1" applyBorder="1" applyAlignment="1" applyProtection="1">
      <alignment horizontal="right"/>
      <protection hidden="1"/>
    </xf>
    <xf numFmtId="2" fontId="2" fillId="33" borderId="65" xfId="0" applyNumberFormat="1" applyFont="1" applyFill="1" applyBorder="1" applyAlignment="1" applyProtection="1">
      <alignment horizontal="center" vertical="center"/>
      <protection hidden="1"/>
    </xf>
    <xf numFmtId="2" fontId="0" fillId="0" borderId="65" xfId="0" applyNumberFormat="1" applyBorder="1" applyAlignment="1" applyProtection="1">
      <alignment horizontal="center"/>
      <protection hidden="1"/>
    </xf>
    <xf numFmtId="2" fontId="5" fillId="0" borderId="65" xfId="0" applyNumberFormat="1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 locked="0"/>
    </xf>
    <xf numFmtId="4" fontId="3" fillId="0" borderId="61" xfId="0" applyNumberFormat="1" applyFont="1" applyBorder="1" applyAlignment="1" applyProtection="1">
      <alignment horizontal="center"/>
      <protection hidden="1" locked="0"/>
    </xf>
    <xf numFmtId="4" fontId="15" fillId="0" borderId="0" xfId="47" applyNumberFormat="1" applyFont="1" applyBorder="1" applyAlignment="1" applyProtection="1">
      <alignment horizontal="center" vertical="center"/>
      <protection hidden="1"/>
    </xf>
    <xf numFmtId="4" fontId="15" fillId="0" borderId="60" xfId="47" applyNumberFormat="1" applyFont="1" applyBorder="1" applyAlignment="1" applyProtection="1">
      <alignment horizontal="center" vertical="center"/>
      <protection hidden="1"/>
    </xf>
    <xf numFmtId="2" fontId="15" fillId="0" borderId="37" xfId="0" applyNumberFormat="1" applyFont="1" applyBorder="1" applyAlignment="1" applyProtection="1">
      <alignment horizontal="left" vertical="center"/>
      <protection hidden="1"/>
    </xf>
    <xf numFmtId="2" fontId="15" fillId="0" borderId="0" xfId="0" applyNumberFormat="1" applyFont="1" applyBorder="1" applyAlignment="1" applyProtection="1">
      <alignment horizontal="left" vertical="center"/>
      <protection hidden="1"/>
    </xf>
    <xf numFmtId="4" fontId="3" fillId="0" borderId="11" xfId="47" applyNumberFormat="1" applyFont="1" applyBorder="1" applyAlignment="1" applyProtection="1">
      <alignment horizontal="center" vertical="center"/>
      <protection hidden="1"/>
    </xf>
    <xf numFmtId="4" fontId="0" fillId="0" borderId="15" xfId="47" applyNumberFormat="1" applyFont="1" applyBorder="1" applyAlignment="1" applyProtection="1">
      <alignment horizontal="center" vertical="center"/>
      <protection hidden="1"/>
    </xf>
    <xf numFmtId="2" fontId="4" fillId="0" borderId="24" xfId="0" applyNumberFormat="1" applyFont="1" applyBorder="1" applyAlignment="1" applyProtection="1">
      <alignment horizontal="center" vertical="center" wrapText="1"/>
      <protection hidden="1"/>
    </xf>
    <xf numFmtId="2" fontId="4" fillId="0" borderId="34" xfId="0" applyNumberFormat="1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0" fillId="0" borderId="37" xfId="0" applyNumberFormat="1" applyFont="1" applyBorder="1" applyAlignment="1" applyProtection="1">
      <alignment horizontal="left" vertical="center" wrapText="1"/>
      <protection hidden="1"/>
    </xf>
    <xf numFmtId="2" fontId="0" fillId="0" borderId="0" xfId="0" applyNumberFormat="1" applyBorder="1" applyAlignment="1" applyProtection="1">
      <alignment horizontal="left" vertical="center"/>
      <protection hidden="1"/>
    </xf>
    <xf numFmtId="2" fontId="0" fillId="0" borderId="55" xfId="0" applyNumberFormat="1" applyBorder="1" applyAlignment="1" applyProtection="1">
      <alignment horizontal="left" vertical="center"/>
      <protection hidden="1"/>
    </xf>
    <xf numFmtId="2" fontId="0" fillId="0" borderId="15" xfId="0" applyNumberFormat="1" applyBorder="1" applyAlignment="1" applyProtection="1">
      <alignment horizontal="left" vertical="center"/>
      <protection hidden="1"/>
    </xf>
    <xf numFmtId="2" fontId="0" fillId="0" borderId="66" xfId="0" applyNumberFormat="1" applyBorder="1" applyAlignment="1" applyProtection="1">
      <alignment horizontal="left" vertical="center" wrapText="1"/>
      <protection hidden="1"/>
    </xf>
    <xf numFmtId="2" fontId="0" fillId="0" borderId="48" xfId="0" applyNumberFormat="1" applyBorder="1" applyAlignment="1" applyProtection="1">
      <alignment horizontal="left" vertical="center" wrapText="1"/>
      <protection hidden="1"/>
    </xf>
    <xf numFmtId="2" fontId="0" fillId="0" borderId="67" xfId="0" applyNumberFormat="1" applyBorder="1" applyAlignment="1" applyProtection="1">
      <alignment horizontal="left" vertical="center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7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31"/>
      </font>
    </dxf>
    <dxf>
      <font>
        <color indexed="31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  <fill>
        <patternFill>
          <bgColor indexed="31"/>
        </patternFill>
      </fill>
    </dxf>
    <dxf>
      <font>
        <b val="0"/>
        <i val="0"/>
        <color indexed="3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7"/>
  <sheetViews>
    <sheetView showGridLines="0" showZeros="0" tabSelected="1" zoomScalePageLayoutView="0" workbookViewId="0" topLeftCell="A1">
      <selection activeCell="B186" sqref="B186"/>
    </sheetView>
  </sheetViews>
  <sheetFormatPr defaultColWidth="11.421875" defaultRowHeight="12.75"/>
  <cols>
    <col min="1" max="1" width="25.7109375" style="85" customWidth="1"/>
    <col min="2" max="2" width="12.7109375" style="174" customWidth="1"/>
    <col min="3" max="3" width="12.7109375" style="146" customWidth="1"/>
    <col min="4" max="4" width="6.7109375" style="175" customWidth="1"/>
    <col min="5" max="7" width="12.7109375" style="146" customWidth="1"/>
    <col min="8" max="8" width="7.28125" style="175" customWidth="1"/>
    <col min="9" max="9" width="18.7109375" style="175" customWidth="1"/>
    <col min="10" max="10" width="6.7109375" style="175" customWidth="1"/>
    <col min="11" max="11" width="11.421875" style="141" customWidth="1"/>
    <col min="12" max="12" width="25.7109375" style="141" customWidth="1"/>
    <col min="13" max="14" width="12.7109375" style="141" customWidth="1"/>
    <col min="15" max="15" width="6.7109375" style="141" customWidth="1"/>
    <col min="16" max="18" width="12.7109375" style="141" customWidth="1"/>
    <col min="19" max="16384" width="11.421875" style="141" customWidth="1"/>
  </cols>
  <sheetData>
    <row r="1" spans="1:10" ht="1.5" customHeight="1" thickBot="1">
      <c r="A1" s="139"/>
      <c r="B1" s="140"/>
      <c r="C1" s="1"/>
      <c r="D1" s="2"/>
      <c r="E1" s="1"/>
      <c r="F1" s="1"/>
      <c r="G1" s="1"/>
      <c r="H1" s="2"/>
      <c r="I1" s="2"/>
      <c r="J1" s="2"/>
    </row>
    <row r="2" spans="1:8" s="142" customFormat="1" ht="19.5" customHeight="1">
      <c r="A2" s="138" t="s">
        <v>50</v>
      </c>
      <c r="B2" s="322"/>
      <c r="C2" s="322"/>
      <c r="D2" s="322"/>
      <c r="E2" s="322"/>
      <c r="F2" s="322"/>
      <c r="G2" s="323"/>
      <c r="H2" s="2"/>
    </row>
    <row r="3" spans="1:8" s="143" customFormat="1" ht="34.5" customHeight="1">
      <c r="A3" s="326" t="s">
        <v>35</v>
      </c>
      <c r="B3" s="327"/>
      <c r="C3" s="327"/>
      <c r="D3" s="327"/>
      <c r="E3" s="327"/>
      <c r="F3" s="324" t="s">
        <v>61</v>
      </c>
      <c r="G3" s="325"/>
      <c r="H3" s="3"/>
    </row>
    <row r="4" spans="1:10" ht="30" customHeight="1">
      <c r="A4" s="264" t="s">
        <v>34</v>
      </c>
      <c r="B4" s="265"/>
      <c r="C4" s="265"/>
      <c r="D4" s="265"/>
      <c r="E4" s="265"/>
      <c r="F4" s="265"/>
      <c r="G4" s="266"/>
      <c r="H4" s="2"/>
      <c r="I4" s="141"/>
      <c r="J4" s="141"/>
    </row>
    <row r="5" spans="1:10" ht="16.5" customHeight="1">
      <c r="A5" s="264" t="s">
        <v>6</v>
      </c>
      <c r="B5" s="265"/>
      <c r="C5" s="265"/>
      <c r="D5" s="265"/>
      <c r="E5" s="265"/>
      <c r="F5" s="265"/>
      <c r="G5" s="266"/>
      <c r="H5" s="2"/>
      <c r="I5" s="141"/>
      <c r="J5" s="141"/>
    </row>
    <row r="6" spans="1:10" ht="16.5" customHeight="1">
      <c r="A6" s="264"/>
      <c r="B6" s="265"/>
      <c r="C6" s="265"/>
      <c r="D6" s="265"/>
      <c r="E6" s="265"/>
      <c r="F6" s="265"/>
      <c r="G6" s="266"/>
      <c r="H6" s="2"/>
      <c r="I6" s="141"/>
      <c r="J6" s="141"/>
    </row>
    <row r="7" spans="1:10" ht="16.5" customHeight="1">
      <c r="A7" s="267" t="s">
        <v>0</v>
      </c>
      <c r="B7" s="268"/>
      <c r="C7" s="260"/>
      <c r="D7" s="260"/>
      <c r="E7" s="260"/>
      <c r="F7" s="260"/>
      <c r="G7" s="261"/>
      <c r="H7" s="2"/>
      <c r="I7" s="141"/>
      <c r="J7" s="141"/>
    </row>
    <row r="8" spans="1:10" ht="16.5" customHeight="1">
      <c r="A8" s="269" t="s">
        <v>1</v>
      </c>
      <c r="B8" s="270"/>
      <c r="C8" s="260"/>
      <c r="D8" s="260"/>
      <c r="E8" s="260"/>
      <c r="F8" s="260"/>
      <c r="G8" s="261"/>
      <c r="H8" s="2"/>
      <c r="I8" s="141"/>
      <c r="J8" s="141"/>
    </row>
    <row r="9" spans="1:10" ht="16.5" customHeight="1" thickBot="1">
      <c r="A9" s="271"/>
      <c r="B9" s="272"/>
      <c r="C9" s="262"/>
      <c r="D9" s="262"/>
      <c r="E9" s="262"/>
      <c r="F9" s="262"/>
      <c r="G9" s="263"/>
      <c r="H9" s="2"/>
      <c r="I9" s="141"/>
      <c r="J9" s="141"/>
    </row>
    <row r="10" spans="1:10" ht="16.5" customHeight="1">
      <c r="A10" s="4"/>
      <c r="B10" s="5"/>
      <c r="C10" s="6"/>
      <c r="D10" s="4"/>
      <c r="E10" s="6"/>
      <c r="F10" s="6"/>
      <c r="G10" s="6"/>
      <c r="H10" s="2"/>
      <c r="I10" s="141"/>
      <c r="J10" s="141"/>
    </row>
    <row r="11" spans="1:8" s="144" customFormat="1" ht="12.75" customHeight="1" thickBot="1">
      <c r="A11" s="7"/>
      <c r="B11" s="8"/>
      <c r="C11" s="9"/>
      <c r="D11" s="7"/>
      <c r="E11" s="9"/>
      <c r="F11" s="9"/>
      <c r="G11" s="9"/>
      <c r="H11" s="2"/>
    </row>
    <row r="12" spans="1:10" ht="16.5" customHeight="1">
      <c r="A12" s="192" t="s">
        <v>48</v>
      </c>
      <c r="B12" s="252"/>
      <c r="C12" s="252"/>
      <c r="D12" s="253"/>
      <c r="E12" s="99" t="s">
        <v>3</v>
      </c>
      <c r="F12" s="244" t="s">
        <v>28</v>
      </c>
      <c r="G12" s="245"/>
      <c r="H12" s="2"/>
      <c r="I12" s="141"/>
      <c r="J12" s="141"/>
    </row>
    <row r="13" spans="1:10" ht="16.5" customHeight="1">
      <c r="A13" s="254"/>
      <c r="B13" s="255"/>
      <c r="C13" s="255"/>
      <c r="D13" s="256"/>
      <c r="E13" s="246"/>
      <c r="F13" s="248"/>
      <c r="G13" s="249"/>
      <c r="H13" s="2"/>
      <c r="I13" s="141"/>
      <c r="J13" s="141"/>
    </row>
    <row r="14" spans="1:10" ht="16.5" customHeight="1" thickBot="1">
      <c r="A14" s="257"/>
      <c r="B14" s="258"/>
      <c r="C14" s="258"/>
      <c r="D14" s="259"/>
      <c r="E14" s="247"/>
      <c r="F14" s="250"/>
      <c r="G14" s="251"/>
      <c r="H14" s="2"/>
      <c r="I14" s="141"/>
      <c r="J14" s="141"/>
    </row>
    <row r="15" spans="1:10" ht="16.5" customHeight="1">
      <c r="A15" s="10"/>
      <c r="B15" s="11"/>
      <c r="C15" s="12"/>
      <c r="D15" s="10"/>
      <c r="E15" s="13"/>
      <c r="F15" s="13"/>
      <c r="G15" s="13"/>
      <c r="H15" s="2"/>
      <c r="I15" s="141"/>
      <c r="J15" s="141"/>
    </row>
    <row r="16" spans="1:10" ht="12.75" customHeight="1">
      <c r="A16" s="2"/>
      <c r="B16" s="14"/>
      <c r="C16" s="1"/>
      <c r="D16" s="2"/>
      <c r="E16" s="1"/>
      <c r="F16" s="1"/>
      <c r="G16" s="1"/>
      <c r="H16" s="2"/>
      <c r="I16" s="141"/>
      <c r="J16" s="141"/>
    </row>
    <row r="17" spans="1:10" ht="16.5" customHeight="1">
      <c r="A17" s="284" t="s">
        <v>49</v>
      </c>
      <c r="B17" s="285"/>
      <c r="C17" s="286"/>
      <c r="D17" s="219"/>
      <c r="E17" s="280" t="s">
        <v>9</v>
      </c>
      <c r="F17" s="280" t="s">
        <v>37</v>
      </c>
      <c r="G17" s="280" t="s">
        <v>38</v>
      </c>
      <c r="H17" s="2"/>
      <c r="I17" s="141"/>
      <c r="J17" s="141"/>
    </row>
    <row r="18" spans="1:8" s="144" customFormat="1" ht="16.5" customHeight="1">
      <c r="A18" s="287"/>
      <c r="B18" s="288"/>
      <c r="C18" s="289"/>
      <c r="D18" s="220"/>
      <c r="E18" s="281"/>
      <c r="F18" s="281"/>
      <c r="G18" s="281"/>
      <c r="H18" s="2"/>
    </row>
    <row r="19" spans="1:10" ht="16.5" customHeight="1">
      <c r="A19" s="290"/>
      <c r="B19" s="291"/>
      <c r="C19" s="292"/>
      <c r="D19" s="15" t="s">
        <v>3</v>
      </c>
      <c r="E19" s="16"/>
      <c r="F19" s="16"/>
      <c r="G19" s="16"/>
      <c r="H19" s="2"/>
      <c r="I19" s="141"/>
      <c r="J19" s="141"/>
    </row>
    <row r="20" spans="1:10" ht="16.5" customHeight="1">
      <c r="A20" s="221" t="s">
        <v>7</v>
      </c>
      <c r="B20" s="17"/>
      <c r="C20" s="295" t="s">
        <v>31</v>
      </c>
      <c r="D20" s="225" t="s">
        <v>2</v>
      </c>
      <c r="E20" s="233">
        <f>B194</f>
        <v>0</v>
      </c>
      <c r="F20" s="233">
        <f>C194</f>
        <v>0</v>
      </c>
      <c r="G20" s="233">
        <f>G194</f>
        <v>0</v>
      </c>
      <c r="H20" s="2"/>
      <c r="I20" s="141"/>
      <c r="J20" s="141"/>
    </row>
    <row r="21" spans="1:10" ht="16.5" customHeight="1">
      <c r="A21" s="230"/>
      <c r="B21" s="19"/>
      <c r="C21" s="196"/>
      <c r="D21" s="283"/>
      <c r="E21" s="234"/>
      <c r="F21" s="234"/>
      <c r="G21" s="234"/>
      <c r="H21" s="2"/>
      <c r="I21" s="141"/>
      <c r="J21" s="141"/>
    </row>
    <row r="22" spans="1:10" ht="16.5" customHeight="1">
      <c r="A22" s="221" t="s">
        <v>8</v>
      </c>
      <c r="B22" s="17"/>
      <c r="C22" s="295" t="s">
        <v>30</v>
      </c>
      <c r="D22" s="225" t="s">
        <v>2</v>
      </c>
      <c r="E22" s="217">
        <f>B195</f>
        <v>0</v>
      </c>
      <c r="F22" s="217">
        <f>C195</f>
        <v>0</v>
      </c>
      <c r="G22" s="217">
        <f>G195</f>
        <v>0</v>
      </c>
      <c r="H22" s="2"/>
      <c r="I22" s="141"/>
      <c r="J22" s="141"/>
    </row>
    <row r="23" spans="1:10" ht="16.5" customHeight="1" thickBot="1">
      <c r="A23" s="231"/>
      <c r="B23" s="20"/>
      <c r="C23" s="195"/>
      <c r="D23" s="226"/>
      <c r="E23" s="218"/>
      <c r="F23" s="282"/>
      <c r="G23" s="218"/>
      <c r="H23" s="2"/>
      <c r="I23" s="141"/>
      <c r="J23" s="141"/>
    </row>
    <row r="24" spans="1:10" ht="16.5" customHeight="1">
      <c r="A24" s="192" t="s">
        <v>26</v>
      </c>
      <c r="B24" s="21"/>
      <c r="C24" s="296" t="s">
        <v>32</v>
      </c>
      <c r="D24" s="227" t="s">
        <v>2</v>
      </c>
      <c r="E24" s="241">
        <f>B196</f>
        <v>0</v>
      </c>
      <c r="F24" s="241">
        <f>C196</f>
        <v>0</v>
      </c>
      <c r="G24" s="241">
        <f>G196</f>
        <v>0</v>
      </c>
      <c r="H24" s="2"/>
      <c r="I24" s="141"/>
      <c r="J24" s="141"/>
    </row>
    <row r="25" spans="1:8" s="144" customFormat="1" ht="16.5" customHeight="1">
      <c r="A25" s="193"/>
      <c r="B25" s="20"/>
      <c r="C25" s="297"/>
      <c r="D25" s="228"/>
      <c r="E25" s="242"/>
      <c r="F25" s="242"/>
      <c r="G25" s="242"/>
      <c r="H25" s="2"/>
    </row>
    <row r="26" spans="1:10" ht="16.5" customHeight="1" thickBot="1">
      <c r="A26" s="232"/>
      <c r="B26" s="22"/>
      <c r="C26" s="298"/>
      <c r="D26" s="229"/>
      <c r="E26" s="243"/>
      <c r="F26" s="243"/>
      <c r="G26" s="243"/>
      <c r="H26" s="2"/>
      <c r="I26" s="145"/>
      <c r="J26" s="141"/>
    </row>
    <row r="27" spans="1:10" ht="16.5" customHeight="1" hidden="1">
      <c r="A27" s="18"/>
      <c r="B27" s="19"/>
      <c r="C27" s="23"/>
      <c r="D27" s="24"/>
      <c r="E27" s="108"/>
      <c r="F27" s="108"/>
      <c r="G27" s="108"/>
      <c r="H27" s="2"/>
      <c r="I27" s="141"/>
      <c r="J27" s="141"/>
    </row>
    <row r="28" spans="1:10" ht="16.5" customHeight="1">
      <c r="A28" s="221" t="s">
        <v>56</v>
      </c>
      <c r="B28" s="200"/>
      <c r="C28" s="201"/>
      <c r="D28" s="223" t="s">
        <v>2</v>
      </c>
      <c r="E28" s="106"/>
      <c r="F28" s="235">
        <f>C61+C69+C82+C117+C132+C142</f>
        <v>0</v>
      </c>
      <c r="G28" s="106"/>
      <c r="H28" s="2"/>
      <c r="I28" s="141"/>
      <c r="J28" s="141"/>
    </row>
    <row r="29" spans="1:10" ht="16.5" customHeight="1">
      <c r="A29" s="222"/>
      <c r="B29" s="203"/>
      <c r="C29" s="204"/>
      <c r="D29" s="224"/>
      <c r="E29" s="109"/>
      <c r="F29" s="236"/>
      <c r="G29" s="109"/>
      <c r="H29" s="2"/>
      <c r="I29" s="141"/>
      <c r="J29" s="141"/>
    </row>
    <row r="30" spans="1:10" ht="16.5" customHeight="1">
      <c r="A30" s="10"/>
      <c r="B30" s="11"/>
      <c r="C30" s="12"/>
      <c r="D30" s="25"/>
      <c r="E30" s="26"/>
      <c r="F30" s="26"/>
      <c r="G30" s="1"/>
      <c r="H30" s="2"/>
      <c r="I30" s="141"/>
      <c r="J30" s="141"/>
    </row>
    <row r="31" spans="1:10" ht="12.75" customHeight="1" thickBot="1">
      <c r="A31" s="10"/>
      <c r="B31" s="11"/>
      <c r="C31" s="12"/>
      <c r="D31" s="25"/>
      <c r="E31" s="1"/>
      <c r="F31" s="1"/>
      <c r="G31" s="1"/>
      <c r="H31" s="2"/>
      <c r="I31" s="141"/>
      <c r="J31" s="141"/>
    </row>
    <row r="32" spans="1:10" ht="16.5" customHeight="1">
      <c r="A32" s="27" t="s">
        <v>47</v>
      </c>
      <c r="B32" s="28"/>
      <c r="C32" s="29"/>
      <c r="D32" s="30"/>
      <c r="E32" s="29"/>
      <c r="F32" s="29"/>
      <c r="G32" s="31"/>
      <c r="H32" s="2"/>
      <c r="I32" s="141"/>
      <c r="J32" s="141"/>
    </row>
    <row r="33" spans="1:10" ht="16.5" customHeight="1">
      <c r="A33" s="277" t="s">
        <v>51</v>
      </c>
      <c r="B33" s="278"/>
      <c r="C33" s="279"/>
      <c r="D33" s="279"/>
      <c r="E33" s="273"/>
      <c r="F33" s="273"/>
      <c r="G33" s="274"/>
      <c r="H33" s="2"/>
      <c r="I33" s="141"/>
      <c r="J33" s="141"/>
    </row>
    <row r="34" spans="1:10" ht="16.5" customHeight="1">
      <c r="A34" s="277"/>
      <c r="B34" s="278"/>
      <c r="C34" s="279"/>
      <c r="D34" s="279"/>
      <c r="E34" s="273"/>
      <c r="F34" s="273"/>
      <c r="G34" s="274"/>
      <c r="H34" s="2"/>
      <c r="I34" s="141"/>
      <c r="J34" s="141"/>
    </row>
    <row r="35" spans="1:10" ht="16.5" customHeight="1">
      <c r="A35" s="199" t="s">
        <v>52</v>
      </c>
      <c r="B35" s="200"/>
      <c r="C35" s="200"/>
      <c r="D35" s="201"/>
      <c r="E35" s="205"/>
      <c r="F35" s="205"/>
      <c r="G35" s="207"/>
      <c r="H35" s="2"/>
      <c r="I35" s="141"/>
      <c r="J35" s="141"/>
    </row>
    <row r="36" spans="1:8" s="144" customFormat="1" ht="16.5" customHeight="1">
      <c r="A36" s="202"/>
      <c r="B36" s="203"/>
      <c r="C36" s="203"/>
      <c r="D36" s="204"/>
      <c r="E36" s="206"/>
      <c r="F36" s="206"/>
      <c r="G36" s="208"/>
      <c r="H36" s="2"/>
    </row>
    <row r="37" spans="1:10" ht="16.5" customHeight="1" hidden="1">
      <c r="A37" s="199" t="s">
        <v>27</v>
      </c>
      <c r="B37" s="200"/>
      <c r="C37" s="200"/>
      <c r="D37" s="201"/>
      <c r="E37" s="275"/>
      <c r="F37" s="275"/>
      <c r="G37" s="197"/>
      <c r="H37" s="2"/>
      <c r="I37" s="141"/>
      <c r="J37" s="141"/>
    </row>
    <row r="38" spans="1:10" ht="16.5" customHeight="1" hidden="1">
      <c r="A38" s="202"/>
      <c r="B38" s="203"/>
      <c r="C38" s="203"/>
      <c r="D38" s="204"/>
      <c r="E38" s="276"/>
      <c r="F38" s="276"/>
      <c r="G38" s="198"/>
      <c r="H38" s="2"/>
      <c r="I38" s="141"/>
      <c r="J38" s="141"/>
    </row>
    <row r="39" spans="1:10" ht="16.5" customHeight="1">
      <c r="A39" s="303" t="s">
        <v>5</v>
      </c>
      <c r="B39" s="304"/>
      <c r="C39" s="304"/>
      <c r="D39" s="305"/>
      <c r="E39" s="237" t="e">
        <f>E24/E33</f>
        <v>#DIV/0!</v>
      </c>
      <c r="F39" s="237" t="e">
        <f>F24/F33</f>
        <v>#DIV/0!</v>
      </c>
      <c r="G39" s="209" t="e">
        <f>G24/G33</f>
        <v>#DIV/0!</v>
      </c>
      <c r="H39" s="2"/>
      <c r="I39" s="141"/>
      <c r="J39" s="141"/>
    </row>
    <row r="40" spans="1:10" ht="16.5" customHeight="1">
      <c r="A40" s="306"/>
      <c r="B40" s="307"/>
      <c r="C40" s="307"/>
      <c r="D40" s="308"/>
      <c r="E40" s="240"/>
      <c r="F40" s="240"/>
      <c r="G40" s="210"/>
      <c r="H40" s="2"/>
      <c r="I40" s="141"/>
      <c r="J40" s="141"/>
    </row>
    <row r="41" spans="1:10" ht="16.5" customHeight="1">
      <c r="A41" s="211" t="s">
        <v>53</v>
      </c>
      <c r="B41" s="212"/>
      <c r="C41" s="213"/>
      <c r="D41" s="213"/>
      <c r="E41" s="237" t="e">
        <f>E24/E35</f>
        <v>#DIV/0!</v>
      </c>
      <c r="F41" s="237" t="e">
        <f>F24/F35</f>
        <v>#DIV/0!</v>
      </c>
      <c r="G41" s="209" t="e">
        <f>G24/G35</f>
        <v>#DIV/0!</v>
      </c>
      <c r="H41" s="2"/>
      <c r="I41" s="141"/>
      <c r="J41" s="141"/>
    </row>
    <row r="42" spans="1:10" ht="16.5" customHeight="1" thickBot="1">
      <c r="A42" s="214"/>
      <c r="B42" s="215"/>
      <c r="C42" s="216"/>
      <c r="D42" s="216"/>
      <c r="E42" s="238"/>
      <c r="F42" s="238"/>
      <c r="G42" s="239"/>
      <c r="H42" s="2"/>
      <c r="I42" s="141"/>
      <c r="J42" s="141"/>
    </row>
    <row r="43" spans="1:10" ht="16.5" customHeight="1">
      <c r="A43" s="2"/>
      <c r="B43" s="14"/>
      <c r="C43" s="1"/>
      <c r="D43" s="2"/>
      <c r="E43" s="132"/>
      <c r="F43" s="132"/>
      <c r="G43" s="132"/>
      <c r="H43" s="2"/>
      <c r="I43" s="141"/>
      <c r="J43" s="141"/>
    </row>
    <row r="44" spans="1:10" ht="16.5" customHeight="1">
      <c r="A44" s="2"/>
      <c r="B44" s="14"/>
      <c r="C44" s="1"/>
      <c r="D44" s="2"/>
      <c r="E44" s="132"/>
      <c r="F44" s="132"/>
      <c r="G44" s="132"/>
      <c r="H44" s="2"/>
      <c r="I44" s="141"/>
      <c r="J44" s="141"/>
    </row>
    <row r="45" spans="1:10" ht="16.5" customHeight="1">
      <c r="A45" s="184" t="s">
        <v>4</v>
      </c>
      <c r="B45" s="184"/>
      <c r="C45" s="184"/>
      <c r="D45" s="184"/>
      <c r="E45" s="185"/>
      <c r="F45" s="185"/>
      <c r="G45" s="185"/>
      <c r="H45" s="2"/>
      <c r="I45" s="141"/>
      <c r="J45" s="141"/>
    </row>
    <row r="46" spans="1:10" ht="16.5" customHeight="1" thickBot="1">
      <c r="A46" s="7"/>
      <c r="B46" s="7"/>
      <c r="C46" s="7"/>
      <c r="D46" s="7"/>
      <c r="E46" s="7"/>
      <c r="F46" s="7"/>
      <c r="G46" s="7"/>
      <c r="H46" s="2"/>
      <c r="I46" s="141"/>
      <c r="J46" s="141"/>
    </row>
    <row r="47" spans="1:10" ht="16.5" customHeight="1">
      <c r="A47" s="192" t="s">
        <v>26</v>
      </c>
      <c r="B47" s="21"/>
      <c r="C47" s="194" t="s">
        <v>32</v>
      </c>
      <c r="D47" s="129" t="s">
        <v>2</v>
      </c>
      <c r="E47" s="130">
        <f>E24</f>
        <v>0</v>
      </c>
      <c r="F47" s="130">
        <f>F24</f>
        <v>0</v>
      </c>
      <c r="G47" s="131">
        <f>G24</f>
        <v>0</v>
      </c>
      <c r="H47" s="2"/>
      <c r="I47" s="141"/>
      <c r="J47" s="141"/>
    </row>
    <row r="48" spans="1:10" ht="16.5" customHeight="1">
      <c r="A48" s="193"/>
      <c r="B48" s="20"/>
      <c r="C48" s="195"/>
      <c r="D48" s="128" t="s">
        <v>54</v>
      </c>
      <c r="E48" s="176"/>
      <c r="F48" s="176"/>
      <c r="G48" s="177"/>
      <c r="H48" s="2"/>
      <c r="I48" s="141"/>
      <c r="J48" s="141"/>
    </row>
    <row r="49" spans="1:10" ht="16.5" customHeight="1">
      <c r="A49" s="193"/>
      <c r="B49" s="20"/>
      <c r="C49" s="196"/>
      <c r="D49" s="128" t="s">
        <v>55</v>
      </c>
      <c r="E49" s="176"/>
      <c r="F49" s="176"/>
      <c r="G49" s="177"/>
      <c r="H49" s="2"/>
      <c r="I49" s="141"/>
      <c r="J49" s="141"/>
    </row>
    <row r="50" spans="1:10" ht="16.5" customHeight="1">
      <c r="A50" s="277" t="s">
        <v>62</v>
      </c>
      <c r="B50" s="338"/>
      <c r="C50" s="328" t="s">
        <v>63</v>
      </c>
      <c r="D50" s="190" t="s">
        <v>64</v>
      </c>
      <c r="E50" s="299">
        <f>B206</f>
        <v>5</v>
      </c>
      <c r="F50" s="299">
        <f>C206</f>
        <v>4</v>
      </c>
      <c r="G50" s="301">
        <f>G206</f>
        <v>5</v>
      </c>
      <c r="H50" s="2"/>
      <c r="I50" s="141"/>
      <c r="J50" s="141"/>
    </row>
    <row r="51" spans="1:10" ht="16.5" customHeight="1" thickBot="1">
      <c r="A51" s="339"/>
      <c r="B51" s="340"/>
      <c r="C51" s="329"/>
      <c r="D51" s="191"/>
      <c r="E51" s="300"/>
      <c r="F51" s="300"/>
      <c r="G51" s="302"/>
      <c r="H51" s="2"/>
      <c r="I51" s="141"/>
      <c r="J51" s="141"/>
    </row>
    <row r="52" spans="1:10" ht="16.5" customHeight="1">
      <c r="A52" s="334" t="s">
        <v>65</v>
      </c>
      <c r="B52" s="335"/>
      <c r="C52" s="332" t="s">
        <v>33</v>
      </c>
      <c r="D52" s="330"/>
      <c r="E52" s="186"/>
      <c r="F52" s="186"/>
      <c r="G52" s="188"/>
      <c r="H52" s="2"/>
      <c r="I52" s="141"/>
      <c r="J52" s="141"/>
    </row>
    <row r="53" spans="1:10" ht="16.5" customHeight="1" thickBot="1">
      <c r="A53" s="336"/>
      <c r="B53" s="337"/>
      <c r="C53" s="333"/>
      <c r="D53" s="331"/>
      <c r="E53" s="187"/>
      <c r="F53" s="187"/>
      <c r="G53" s="189"/>
      <c r="H53" s="2"/>
      <c r="I53" s="141"/>
      <c r="J53" s="141"/>
    </row>
    <row r="54" spans="1:10" ht="4.5" customHeight="1">
      <c r="A54" s="7"/>
      <c r="B54" s="7"/>
      <c r="C54" s="7"/>
      <c r="D54" s="7"/>
      <c r="E54" s="7"/>
      <c r="F54" s="7"/>
      <c r="G54" s="7"/>
      <c r="H54" s="2"/>
      <c r="I54" s="141"/>
      <c r="J54" s="141"/>
    </row>
    <row r="55" spans="1:10" ht="18" customHeight="1">
      <c r="A55" s="178" t="s">
        <v>10</v>
      </c>
      <c r="B55" s="180" t="s">
        <v>58</v>
      </c>
      <c r="C55" s="180" t="s">
        <v>57</v>
      </c>
      <c r="D55" s="182" t="s">
        <v>40</v>
      </c>
      <c r="E55" s="180" t="s">
        <v>60</v>
      </c>
      <c r="F55" s="180" t="s">
        <v>39</v>
      </c>
      <c r="G55" s="180" t="s">
        <v>59</v>
      </c>
      <c r="H55" s="182" t="s">
        <v>40</v>
      </c>
      <c r="I55" s="141"/>
      <c r="J55" s="141"/>
    </row>
    <row r="56" spans="1:10" ht="18" customHeight="1">
      <c r="A56" s="179"/>
      <c r="B56" s="181"/>
      <c r="C56" s="181"/>
      <c r="D56" s="183"/>
      <c r="E56" s="181"/>
      <c r="F56" s="181"/>
      <c r="G56" s="181"/>
      <c r="H56" s="183"/>
      <c r="I56" s="141"/>
      <c r="J56" s="141"/>
    </row>
    <row r="57" spans="1:10" ht="18" customHeight="1">
      <c r="A57" s="52" t="s">
        <v>22</v>
      </c>
      <c r="B57" s="35"/>
      <c r="C57" s="35"/>
      <c r="D57" s="39"/>
      <c r="E57" s="35"/>
      <c r="F57" s="35"/>
      <c r="G57" s="35"/>
      <c r="H57" s="39"/>
      <c r="I57" s="141"/>
      <c r="J57" s="141"/>
    </row>
    <row r="58" spans="1:10" ht="18" customHeight="1">
      <c r="A58" s="36" t="s">
        <v>66</v>
      </c>
      <c r="B58" s="38"/>
      <c r="C58" s="38"/>
      <c r="D58" s="39"/>
      <c r="E58" s="38"/>
      <c r="F58" s="59">
        <f>IF(E58=0,0,E58-C58)</f>
        <v>0</v>
      </c>
      <c r="G58" s="38"/>
      <c r="H58" s="39"/>
      <c r="I58" s="141"/>
      <c r="J58" s="141"/>
    </row>
    <row r="59" spans="1:10" ht="18" customHeight="1">
      <c r="A59" s="85" t="s">
        <v>127</v>
      </c>
      <c r="B59" s="38"/>
      <c r="C59" s="38"/>
      <c r="D59" s="39"/>
      <c r="E59" s="38"/>
      <c r="F59" s="59">
        <f>IF(E59=0,0,E59-C59)</f>
        <v>0</v>
      </c>
      <c r="G59" s="38"/>
      <c r="H59" s="39"/>
      <c r="I59" s="141"/>
      <c r="J59" s="141"/>
    </row>
    <row r="60" spans="1:10" ht="18" customHeight="1" thickBot="1">
      <c r="A60" s="53"/>
      <c r="B60" s="38"/>
      <c r="C60" s="44"/>
      <c r="D60" s="45"/>
      <c r="E60" s="44"/>
      <c r="F60" s="59">
        <f>IF(E60=0,0,E60-C60)</f>
        <v>0</v>
      </c>
      <c r="G60" s="44"/>
      <c r="H60" s="45"/>
      <c r="I60" s="141"/>
      <c r="J60" s="141"/>
    </row>
    <row r="61" spans="1:10" ht="18" customHeight="1" thickBot="1">
      <c r="A61" s="46" t="s">
        <v>11</v>
      </c>
      <c r="B61" s="88">
        <f>SUM(B58:B60)</f>
        <v>0</v>
      </c>
      <c r="C61" s="88">
        <f>SUM(C58:C60)</f>
        <v>0</v>
      </c>
      <c r="D61" s="89" t="e">
        <f>IF(C61=0,B61/$B$191*100,C61/$C$191*100)</f>
        <v>#DIV/0!</v>
      </c>
      <c r="E61" s="88">
        <f>SUM(E58:E60)</f>
        <v>0</v>
      </c>
      <c r="F61" s="90">
        <f>IF(E61=0,0,E61-C61)</f>
        <v>0</v>
      </c>
      <c r="G61" s="88">
        <f>SUM(G58:G60)</f>
        <v>0</v>
      </c>
      <c r="H61" s="47" t="e">
        <f>(G61/G191)*100</f>
        <v>#DIV/0!</v>
      </c>
      <c r="I61" s="141"/>
      <c r="J61" s="141"/>
    </row>
    <row r="62" spans="1:10" ht="18" customHeight="1" hidden="1">
      <c r="A62" s="48"/>
      <c r="B62" s="49"/>
      <c r="C62" s="54"/>
      <c r="D62" s="55"/>
      <c r="E62" s="54"/>
      <c r="F62" s="54"/>
      <c r="G62" s="54"/>
      <c r="H62" s="55"/>
      <c r="I62" s="141"/>
      <c r="J62" s="141"/>
    </row>
    <row r="63" spans="1:10" ht="9" customHeight="1">
      <c r="A63" s="321"/>
      <c r="B63" s="321"/>
      <c r="C63" s="321"/>
      <c r="D63" s="321"/>
      <c r="E63" s="321"/>
      <c r="F63" s="321"/>
      <c r="G63" s="321"/>
      <c r="H63" s="321"/>
      <c r="I63" s="141"/>
      <c r="J63" s="141"/>
    </row>
    <row r="64" spans="1:10" ht="18" customHeight="1">
      <c r="A64" s="52" t="s">
        <v>21</v>
      </c>
      <c r="B64" s="35"/>
      <c r="C64" s="35"/>
      <c r="D64" s="56"/>
      <c r="E64" s="35"/>
      <c r="F64" s="35"/>
      <c r="G64" s="35"/>
      <c r="H64" s="39"/>
      <c r="I64" s="141"/>
      <c r="J64" s="141"/>
    </row>
    <row r="65" spans="1:10" ht="18" customHeight="1">
      <c r="A65" s="85" t="s">
        <v>67</v>
      </c>
      <c r="B65" s="38"/>
      <c r="C65" s="38"/>
      <c r="D65" s="39"/>
      <c r="E65" s="38"/>
      <c r="F65" s="59">
        <f>IF(E65=0,0,E65-C65)</f>
        <v>0</v>
      </c>
      <c r="G65" s="38"/>
      <c r="H65" s="39"/>
      <c r="I65" s="141"/>
      <c r="J65" s="141"/>
    </row>
    <row r="66" spans="1:10" ht="18" customHeight="1">
      <c r="A66" s="85" t="s">
        <v>68</v>
      </c>
      <c r="B66" s="38"/>
      <c r="C66" s="38"/>
      <c r="D66" s="39"/>
      <c r="E66" s="38"/>
      <c r="F66" s="59">
        <f>IF(E66=0,0,E66-C66)</f>
        <v>0</v>
      </c>
      <c r="G66" s="38"/>
      <c r="H66" s="39"/>
      <c r="I66" s="141"/>
      <c r="J66" s="141"/>
    </row>
    <row r="67" spans="1:10" ht="18" customHeight="1">
      <c r="A67" s="85" t="s">
        <v>69</v>
      </c>
      <c r="B67" s="38"/>
      <c r="C67" s="38"/>
      <c r="D67" s="39"/>
      <c r="E67" s="38"/>
      <c r="F67" s="59">
        <f>IF(E67=0,0,E67-C67)</f>
        <v>0</v>
      </c>
      <c r="G67" s="38"/>
      <c r="H67" s="39"/>
      <c r="I67" s="141"/>
      <c r="J67" s="141"/>
    </row>
    <row r="68" spans="1:10" ht="18" customHeight="1" thickBot="1">
      <c r="A68" s="53"/>
      <c r="B68" s="38"/>
      <c r="C68" s="44"/>
      <c r="D68" s="45"/>
      <c r="E68" s="44"/>
      <c r="F68" s="59">
        <f>IF(E68=0,0,E68-C68)</f>
        <v>0</v>
      </c>
      <c r="G68" s="44"/>
      <c r="H68" s="45"/>
      <c r="I68" s="141"/>
      <c r="J68" s="141"/>
    </row>
    <row r="69" spans="1:10" ht="18" customHeight="1" thickBot="1">
      <c r="A69" s="46" t="s">
        <v>12</v>
      </c>
      <c r="B69" s="88">
        <f>SUM(B65:B68)</f>
        <v>0</v>
      </c>
      <c r="C69" s="88">
        <f>SUM(C65:C68)</f>
        <v>0</v>
      </c>
      <c r="D69" s="89" t="e">
        <f>IF(C69=0,B69/$B$191*100,C69/$C$191*100)</f>
        <v>#DIV/0!</v>
      </c>
      <c r="E69" s="88">
        <f>SUM(E65:E68)</f>
        <v>0</v>
      </c>
      <c r="F69" s="90">
        <f>IF(E69=0,0,E69-C69)</f>
        <v>0</v>
      </c>
      <c r="G69" s="88">
        <f>SUM(G65:G68)</f>
        <v>0</v>
      </c>
      <c r="H69" s="47" t="e">
        <f>(G69/G191)*100</f>
        <v>#DIV/0!</v>
      </c>
      <c r="I69" s="141"/>
      <c r="J69" s="141"/>
    </row>
    <row r="70" spans="1:10" ht="18" customHeight="1" hidden="1">
      <c r="A70" s="48"/>
      <c r="B70" s="49"/>
      <c r="C70" s="54"/>
      <c r="D70" s="55"/>
      <c r="E70" s="54"/>
      <c r="F70" s="54"/>
      <c r="G70" s="54"/>
      <c r="H70" s="55"/>
      <c r="I70" s="141"/>
      <c r="J70" s="141"/>
    </row>
    <row r="71" spans="1:10" ht="9" customHeight="1">
      <c r="A71" s="318"/>
      <c r="B71" s="318"/>
      <c r="C71" s="317"/>
      <c r="D71" s="317"/>
      <c r="E71" s="317"/>
      <c r="F71" s="317"/>
      <c r="G71" s="317"/>
      <c r="H71" s="317"/>
      <c r="I71" s="141"/>
      <c r="J71" s="141"/>
    </row>
    <row r="72" spans="1:10" ht="18" customHeight="1">
      <c r="A72" s="52" t="s">
        <v>24</v>
      </c>
      <c r="B72" s="35"/>
      <c r="C72" s="35"/>
      <c r="D72" s="56"/>
      <c r="E72" s="35"/>
      <c r="F72" s="35"/>
      <c r="G72" s="35"/>
      <c r="H72" s="39"/>
      <c r="I72" s="141"/>
      <c r="J72" s="141"/>
    </row>
    <row r="73" spans="1:10" ht="18" customHeight="1">
      <c r="A73" s="85" t="s">
        <v>70</v>
      </c>
      <c r="B73" s="38"/>
      <c r="C73" s="38"/>
      <c r="D73" s="39"/>
      <c r="E73" s="38"/>
      <c r="F73" s="59">
        <f aca="true" t="shared" si="0" ref="F73:F81">IF(E73=0,0,E73-C73)</f>
        <v>0</v>
      </c>
      <c r="G73" s="38"/>
      <c r="H73" s="39"/>
      <c r="I73" s="141"/>
      <c r="J73" s="141"/>
    </row>
    <row r="74" spans="1:10" ht="18" customHeight="1">
      <c r="A74" s="85" t="s">
        <v>71</v>
      </c>
      <c r="B74" s="38"/>
      <c r="C74" s="38"/>
      <c r="D74" s="39"/>
      <c r="E74" s="38"/>
      <c r="F74" s="59">
        <f t="shared" si="0"/>
        <v>0</v>
      </c>
      <c r="G74" s="38"/>
      <c r="H74" s="39"/>
      <c r="I74" s="141"/>
      <c r="J74" s="141"/>
    </row>
    <row r="75" spans="1:10" ht="18" customHeight="1">
      <c r="A75" s="85" t="s">
        <v>72</v>
      </c>
      <c r="B75" s="38"/>
      <c r="C75" s="38"/>
      <c r="D75" s="39"/>
      <c r="E75" s="38"/>
      <c r="F75" s="59">
        <f t="shared" si="0"/>
        <v>0</v>
      </c>
      <c r="G75" s="38"/>
      <c r="H75" s="39"/>
      <c r="I75" s="141"/>
      <c r="J75" s="141"/>
    </row>
    <row r="76" spans="1:10" ht="18" customHeight="1">
      <c r="A76" s="85" t="s">
        <v>73</v>
      </c>
      <c r="B76" s="38"/>
      <c r="C76" s="38"/>
      <c r="D76" s="39"/>
      <c r="E76" s="38"/>
      <c r="F76" s="59">
        <f t="shared" si="0"/>
        <v>0</v>
      </c>
      <c r="G76" s="38"/>
      <c r="H76" s="39"/>
      <c r="I76" s="141"/>
      <c r="J76" s="141"/>
    </row>
    <row r="77" spans="1:10" ht="18" customHeight="1">
      <c r="A77" s="85" t="s">
        <v>74</v>
      </c>
      <c r="B77" s="38"/>
      <c r="C77" s="38"/>
      <c r="D77" s="39"/>
      <c r="E77" s="38"/>
      <c r="F77" s="59">
        <f>IF(E77=0,0,E77-C77)</f>
        <v>0</v>
      </c>
      <c r="G77" s="38"/>
      <c r="H77" s="39"/>
      <c r="I77" s="141"/>
      <c r="J77" s="141"/>
    </row>
    <row r="78" spans="1:10" ht="18" customHeight="1">
      <c r="A78" s="85" t="s">
        <v>75</v>
      </c>
      <c r="B78" s="38"/>
      <c r="C78" s="38"/>
      <c r="D78" s="39"/>
      <c r="E78" s="38"/>
      <c r="F78" s="59">
        <f t="shared" si="0"/>
        <v>0</v>
      </c>
      <c r="G78" s="38"/>
      <c r="H78" s="39"/>
      <c r="I78" s="141"/>
      <c r="J78" s="141"/>
    </row>
    <row r="79" spans="1:10" ht="18" customHeight="1">
      <c r="A79" s="85" t="s">
        <v>76</v>
      </c>
      <c r="B79" s="38"/>
      <c r="C79" s="38"/>
      <c r="D79" s="39"/>
      <c r="E79" s="38"/>
      <c r="F79" s="59">
        <f t="shared" si="0"/>
        <v>0</v>
      </c>
      <c r="G79" s="38"/>
      <c r="H79" s="39"/>
      <c r="I79" s="141"/>
      <c r="J79" s="141"/>
    </row>
    <row r="80" spans="1:10" ht="18" customHeight="1">
      <c r="A80" s="110" t="s">
        <v>77</v>
      </c>
      <c r="B80" s="38"/>
      <c r="C80" s="57"/>
      <c r="D80" s="39"/>
      <c r="E80" s="57"/>
      <c r="F80" s="59">
        <f t="shared" si="0"/>
        <v>0</v>
      </c>
      <c r="G80" s="57"/>
      <c r="H80" s="39"/>
      <c r="I80" s="141"/>
      <c r="J80" s="141"/>
    </row>
    <row r="81" spans="1:10" ht="18" customHeight="1" thickBot="1">
      <c r="A81" s="53"/>
      <c r="B81" s="38"/>
      <c r="C81" s="44"/>
      <c r="D81" s="45"/>
      <c r="E81" s="44"/>
      <c r="F81" s="59">
        <f t="shared" si="0"/>
        <v>0</v>
      </c>
      <c r="G81" s="44"/>
      <c r="H81" s="45"/>
      <c r="I81" s="141"/>
      <c r="J81" s="141"/>
    </row>
    <row r="82" spans="1:10" ht="18" customHeight="1" thickBot="1">
      <c r="A82" s="46" t="s">
        <v>13</v>
      </c>
      <c r="B82" s="88">
        <f>SUM(B73:B81)</f>
        <v>0</v>
      </c>
      <c r="C82" s="88">
        <f>SUM(C73:C81)</f>
        <v>0</v>
      </c>
      <c r="D82" s="89" t="e">
        <f>IF(C82=0,B82/$B$191*100,C82/$C$191*100)</f>
        <v>#DIV/0!</v>
      </c>
      <c r="E82" s="88">
        <f>SUM(E73:E81)</f>
        <v>0</v>
      </c>
      <c r="F82" s="90">
        <f>IF(E82=0,0,E82-C82)</f>
        <v>0</v>
      </c>
      <c r="G82" s="88">
        <f>SUM(G73:G81)</f>
        <v>0</v>
      </c>
      <c r="H82" s="47" t="e">
        <f>(G82/G191)*100</f>
        <v>#DIV/0!</v>
      </c>
      <c r="I82" s="141"/>
      <c r="J82" s="141"/>
    </row>
    <row r="83" spans="1:10" ht="18" customHeight="1" hidden="1">
      <c r="A83" s="148"/>
      <c r="B83" s="149"/>
      <c r="C83" s="150"/>
      <c r="D83" s="148"/>
      <c r="E83" s="150"/>
      <c r="F83" s="150"/>
      <c r="G83" s="150"/>
      <c r="H83" s="148"/>
      <c r="I83" s="141"/>
      <c r="J83" s="141"/>
    </row>
    <row r="84" spans="1:10" ht="9" customHeight="1">
      <c r="A84" s="319"/>
      <c r="B84" s="319"/>
      <c r="C84" s="320"/>
      <c r="D84" s="320"/>
      <c r="E84" s="320"/>
      <c r="F84" s="320"/>
      <c r="G84" s="320"/>
      <c r="H84" s="320"/>
      <c r="I84" s="141"/>
      <c r="J84" s="141"/>
    </row>
    <row r="85" spans="1:10" ht="18" customHeight="1">
      <c r="A85" s="58" t="s">
        <v>25</v>
      </c>
      <c r="B85" s="59"/>
      <c r="C85" s="59"/>
      <c r="D85" s="39"/>
      <c r="E85" s="59"/>
      <c r="F85" s="59"/>
      <c r="G85" s="59"/>
      <c r="H85" s="39"/>
      <c r="I85" s="141"/>
      <c r="J85" s="141"/>
    </row>
    <row r="86" spans="1:10" ht="18" customHeight="1">
      <c r="A86" s="85" t="s">
        <v>78</v>
      </c>
      <c r="B86" s="38"/>
      <c r="C86" s="38"/>
      <c r="D86" s="39"/>
      <c r="E86" s="38"/>
      <c r="F86" s="59">
        <f>IF(E86=0,0,E86-C86)</f>
        <v>0</v>
      </c>
      <c r="G86" s="38"/>
      <c r="H86" s="39"/>
      <c r="I86" s="141"/>
      <c r="J86" s="141"/>
    </row>
    <row r="87" spans="1:10" ht="18" customHeight="1">
      <c r="A87" s="85" t="s">
        <v>79</v>
      </c>
      <c r="B87" s="62"/>
      <c r="C87" s="62"/>
      <c r="D87" s="39"/>
      <c r="E87" s="62"/>
      <c r="F87" s="59">
        <f>IF(E87=0,0,E87-C87)</f>
        <v>0</v>
      </c>
      <c r="G87" s="62"/>
      <c r="H87" s="39"/>
      <c r="I87" s="141"/>
      <c r="J87" s="141"/>
    </row>
    <row r="88" spans="1:10" ht="18" customHeight="1">
      <c r="A88" s="85" t="s">
        <v>80</v>
      </c>
      <c r="B88" s="38"/>
      <c r="C88" s="38"/>
      <c r="D88" s="39"/>
      <c r="E88" s="38"/>
      <c r="F88" s="59">
        <f>IF(E88=0,0,E88-C88)</f>
        <v>0</v>
      </c>
      <c r="G88" s="38"/>
      <c r="H88" s="39"/>
      <c r="I88" s="141"/>
      <c r="J88" s="141"/>
    </row>
    <row r="89" spans="1:10" ht="18" customHeight="1">
      <c r="A89" s="85" t="s">
        <v>81</v>
      </c>
      <c r="B89" s="38"/>
      <c r="C89" s="38"/>
      <c r="D89" s="39"/>
      <c r="E89" s="38"/>
      <c r="F89" s="59">
        <f aca="true" t="shared" si="1" ref="F89:F96">IF(E89=0,0,E89-C89)</f>
        <v>0</v>
      </c>
      <c r="G89" s="38"/>
      <c r="H89" s="39"/>
      <c r="I89" s="141"/>
      <c r="J89" s="141"/>
    </row>
    <row r="90" spans="1:10" ht="18" customHeight="1">
      <c r="A90" s="85" t="s">
        <v>128</v>
      </c>
      <c r="B90" s="38"/>
      <c r="C90" s="38"/>
      <c r="D90" s="39"/>
      <c r="E90" s="38"/>
      <c r="F90" s="59">
        <f t="shared" si="1"/>
        <v>0</v>
      </c>
      <c r="G90" s="38"/>
      <c r="H90" s="39"/>
      <c r="I90" s="141"/>
      <c r="J90" s="141"/>
    </row>
    <row r="91" spans="1:10" ht="18" customHeight="1" hidden="1">
      <c r="A91" s="36"/>
      <c r="B91" s="38"/>
      <c r="C91" s="38"/>
      <c r="D91" s="39" t="e">
        <f>(C91/#REF!)*100</f>
        <v>#REF!</v>
      </c>
      <c r="E91" s="38"/>
      <c r="F91" s="59">
        <f t="shared" si="1"/>
        <v>0</v>
      </c>
      <c r="G91" s="38"/>
      <c r="H91" s="39" t="e">
        <f>(G91/#REF!)*100</f>
        <v>#REF!</v>
      </c>
      <c r="I91" s="141"/>
      <c r="J91" s="141"/>
    </row>
    <row r="92" spans="1:10" ht="18" customHeight="1" hidden="1">
      <c r="A92" s="36"/>
      <c r="B92" s="38"/>
      <c r="C92" s="38"/>
      <c r="D92" s="39" t="e">
        <f>(C92/#REF!)*100</f>
        <v>#REF!</v>
      </c>
      <c r="E92" s="38"/>
      <c r="F92" s="59">
        <f t="shared" si="1"/>
        <v>0</v>
      </c>
      <c r="G92" s="38"/>
      <c r="H92" s="39" t="e">
        <f>(G92/#REF!)*100</f>
        <v>#REF!</v>
      </c>
      <c r="I92" s="141"/>
      <c r="J92" s="141"/>
    </row>
    <row r="93" spans="1:10" ht="18" customHeight="1" hidden="1">
      <c r="A93" s="36"/>
      <c r="B93" s="38"/>
      <c r="C93" s="38"/>
      <c r="D93" s="39" t="e">
        <f>(C93/C193)*100</f>
        <v>#DIV/0!</v>
      </c>
      <c r="E93" s="38"/>
      <c r="F93" s="59">
        <f t="shared" si="1"/>
        <v>0</v>
      </c>
      <c r="G93" s="38"/>
      <c r="H93" s="39" t="e">
        <f>(G93/G193)*100</f>
        <v>#DIV/0!</v>
      </c>
      <c r="I93" s="141"/>
      <c r="J93" s="141"/>
    </row>
    <row r="94" spans="1:10" ht="18" customHeight="1" hidden="1">
      <c r="A94" s="36"/>
      <c r="B94" s="38"/>
      <c r="C94" s="38"/>
      <c r="D94" s="39" t="e">
        <f>(C94/C194)*100</f>
        <v>#DIV/0!</v>
      </c>
      <c r="E94" s="38"/>
      <c r="F94" s="59">
        <f t="shared" si="1"/>
        <v>0</v>
      </c>
      <c r="G94" s="38"/>
      <c r="H94" s="39" t="e">
        <f>(G94/G194)*100</f>
        <v>#DIV/0!</v>
      </c>
      <c r="I94" s="141"/>
      <c r="J94" s="141"/>
    </row>
    <row r="95" spans="1:10" ht="18" customHeight="1" hidden="1">
      <c r="A95" s="36"/>
      <c r="B95" s="38"/>
      <c r="C95" s="38"/>
      <c r="D95" s="39" t="e">
        <f>(C95/C195)*100</f>
        <v>#DIV/0!</v>
      </c>
      <c r="E95" s="38"/>
      <c r="F95" s="59">
        <f t="shared" si="1"/>
        <v>0</v>
      </c>
      <c r="G95" s="38"/>
      <c r="H95" s="39" t="e">
        <f>(G95/G195)*100</f>
        <v>#DIV/0!</v>
      </c>
      <c r="I95" s="141"/>
      <c r="J95" s="141"/>
    </row>
    <row r="96" spans="1:10" ht="18" customHeight="1">
      <c r="A96" s="85" t="s">
        <v>125</v>
      </c>
      <c r="B96" s="38"/>
      <c r="C96" s="38"/>
      <c r="D96" s="39"/>
      <c r="E96" s="38"/>
      <c r="F96" s="59">
        <f t="shared" si="1"/>
        <v>0</v>
      </c>
      <c r="G96" s="38"/>
      <c r="H96" s="39"/>
      <c r="I96" s="141"/>
      <c r="J96" s="141"/>
    </row>
    <row r="97" spans="1:10" ht="18" customHeight="1">
      <c r="A97" s="85" t="s">
        <v>126</v>
      </c>
      <c r="B97" s="133"/>
      <c r="C97" s="133"/>
      <c r="D97" s="61"/>
      <c r="E97" s="133"/>
      <c r="F97" s="59">
        <f aca="true" t="shared" si="2" ref="F97:F105">IF(E97=0,0,E97-C97)</f>
        <v>0</v>
      </c>
      <c r="G97" s="133"/>
      <c r="H97" s="61"/>
      <c r="I97" s="141"/>
      <c r="J97" s="141"/>
    </row>
    <row r="98" spans="1:10" ht="18" customHeight="1">
      <c r="A98" s="111" t="s">
        <v>141</v>
      </c>
      <c r="B98" s="133"/>
      <c r="C98" s="133"/>
      <c r="D98" s="61"/>
      <c r="E98" s="133"/>
      <c r="F98" s="59"/>
      <c r="G98" s="133"/>
      <c r="H98" s="61"/>
      <c r="I98" s="141"/>
      <c r="J98" s="141"/>
    </row>
    <row r="99" spans="1:10" ht="18" customHeight="1">
      <c r="A99" s="111" t="s">
        <v>82</v>
      </c>
      <c r="B99" s="134"/>
      <c r="C99" s="134"/>
      <c r="D99" s="61"/>
      <c r="E99" s="135"/>
      <c r="F99" s="59">
        <f t="shared" si="2"/>
        <v>0</v>
      </c>
      <c r="G99" s="135"/>
      <c r="H99" s="61"/>
      <c r="I99" s="141"/>
      <c r="J99" s="141"/>
    </row>
    <row r="100" spans="1:10" ht="18" customHeight="1">
      <c r="A100" s="111" t="s">
        <v>83</v>
      </c>
      <c r="B100" s="134"/>
      <c r="C100" s="38"/>
      <c r="D100" s="39"/>
      <c r="E100" s="38"/>
      <c r="F100" s="59">
        <f t="shared" si="2"/>
        <v>0</v>
      </c>
      <c r="G100" s="38"/>
      <c r="H100" s="39"/>
      <c r="I100" s="141"/>
      <c r="J100" s="141"/>
    </row>
    <row r="101" spans="1:10" ht="18" customHeight="1">
      <c r="A101" s="85" t="s">
        <v>129</v>
      </c>
      <c r="B101" s="134"/>
      <c r="C101" s="38"/>
      <c r="D101" s="39"/>
      <c r="E101" s="38"/>
      <c r="F101" s="59">
        <f t="shared" si="2"/>
        <v>0</v>
      </c>
      <c r="G101" s="38"/>
      <c r="H101" s="39"/>
      <c r="I101" s="141"/>
      <c r="J101" s="141"/>
    </row>
    <row r="102" spans="1:10" ht="18" customHeight="1">
      <c r="A102" s="85" t="s">
        <v>84</v>
      </c>
      <c r="B102" s="134"/>
      <c r="C102" s="38"/>
      <c r="D102" s="39"/>
      <c r="E102" s="38"/>
      <c r="F102" s="59">
        <f t="shared" si="2"/>
        <v>0</v>
      </c>
      <c r="G102" s="38"/>
      <c r="H102" s="39"/>
      <c r="I102" s="141"/>
      <c r="J102" s="141"/>
    </row>
    <row r="103" spans="1:10" ht="18" customHeight="1">
      <c r="A103" s="85" t="s">
        <v>85</v>
      </c>
      <c r="B103" s="134"/>
      <c r="C103" s="38"/>
      <c r="D103" s="39"/>
      <c r="E103" s="38"/>
      <c r="F103" s="59">
        <f t="shared" si="2"/>
        <v>0</v>
      </c>
      <c r="G103" s="38"/>
      <c r="H103" s="39"/>
      <c r="I103" s="141"/>
      <c r="J103" s="141"/>
    </row>
    <row r="104" spans="1:10" ht="18" customHeight="1">
      <c r="A104" s="85" t="s">
        <v>86</v>
      </c>
      <c r="B104" s="62"/>
      <c r="C104" s="62"/>
      <c r="D104" s="39"/>
      <c r="E104" s="62"/>
      <c r="F104" s="59">
        <f t="shared" si="2"/>
        <v>0</v>
      </c>
      <c r="G104" s="62"/>
      <c r="H104" s="39"/>
      <c r="I104" s="141"/>
      <c r="J104" s="141"/>
    </row>
    <row r="105" spans="1:10" ht="18" customHeight="1">
      <c r="A105" s="85" t="s">
        <v>87</v>
      </c>
      <c r="B105" s="38"/>
      <c r="C105" s="38"/>
      <c r="D105" s="39"/>
      <c r="E105" s="38"/>
      <c r="F105" s="59">
        <f t="shared" si="2"/>
        <v>0</v>
      </c>
      <c r="G105" s="38"/>
      <c r="H105" s="39"/>
      <c r="I105" s="141"/>
      <c r="J105" s="141"/>
    </row>
    <row r="106" spans="1:10" ht="18" customHeight="1">
      <c r="A106" s="85" t="s">
        <v>142</v>
      </c>
      <c r="B106" s="38"/>
      <c r="C106" s="38"/>
      <c r="D106" s="39"/>
      <c r="E106" s="38"/>
      <c r="F106" s="59"/>
      <c r="G106" s="38"/>
      <c r="H106" s="39"/>
      <c r="I106" s="141"/>
      <c r="J106" s="141"/>
    </row>
    <row r="107" spans="1:10" ht="18" customHeight="1">
      <c r="A107" s="85" t="s">
        <v>88</v>
      </c>
      <c r="B107" s="38"/>
      <c r="C107" s="38"/>
      <c r="D107" s="39"/>
      <c r="E107" s="38"/>
      <c r="F107" s="59">
        <f aca="true" t="shared" si="3" ref="F107:F116">IF(E107=0,0,E107-C107)</f>
        <v>0</v>
      </c>
      <c r="G107" s="38"/>
      <c r="H107" s="39"/>
      <c r="I107" s="141"/>
      <c r="J107" s="141"/>
    </row>
    <row r="108" spans="1:10" ht="18" customHeight="1">
      <c r="A108" s="85" t="s">
        <v>89</v>
      </c>
      <c r="B108" s="38"/>
      <c r="C108" s="38"/>
      <c r="D108" s="39"/>
      <c r="E108" s="38"/>
      <c r="F108" s="112">
        <f t="shared" si="3"/>
        <v>0</v>
      </c>
      <c r="G108" s="38"/>
      <c r="H108" s="39"/>
      <c r="I108" s="141"/>
      <c r="J108" s="141"/>
    </row>
    <row r="109" spans="1:10" ht="18" customHeight="1">
      <c r="A109" s="85" t="s">
        <v>90</v>
      </c>
      <c r="B109" s="38"/>
      <c r="C109" s="38"/>
      <c r="D109" s="39"/>
      <c r="E109" s="38"/>
      <c r="F109" s="59">
        <f t="shared" si="3"/>
        <v>0</v>
      </c>
      <c r="G109" s="38"/>
      <c r="H109" s="39"/>
      <c r="I109" s="141"/>
      <c r="J109" s="141"/>
    </row>
    <row r="110" spans="1:10" ht="18" customHeight="1">
      <c r="A110" s="85" t="s">
        <v>130</v>
      </c>
      <c r="B110" s="38"/>
      <c r="C110" s="38"/>
      <c r="D110" s="39"/>
      <c r="E110" s="38"/>
      <c r="F110" s="59">
        <f t="shared" si="3"/>
        <v>0</v>
      </c>
      <c r="G110" s="38"/>
      <c r="H110" s="39"/>
      <c r="I110" s="141"/>
      <c r="J110" s="141"/>
    </row>
    <row r="111" spans="1:10" ht="18" customHeight="1">
      <c r="A111" s="85" t="s">
        <v>91</v>
      </c>
      <c r="B111" s="38"/>
      <c r="C111" s="38"/>
      <c r="D111" s="39"/>
      <c r="E111" s="41"/>
      <c r="F111" s="59">
        <f t="shared" si="3"/>
        <v>0</v>
      </c>
      <c r="G111" s="41"/>
      <c r="H111" s="39"/>
      <c r="I111" s="141"/>
      <c r="J111" s="141"/>
    </row>
    <row r="112" spans="1:10" ht="18" customHeight="1">
      <c r="A112" s="85" t="s">
        <v>92</v>
      </c>
      <c r="B112" s="38"/>
      <c r="C112" s="38"/>
      <c r="D112" s="39"/>
      <c r="E112" s="38"/>
      <c r="F112" s="59"/>
      <c r="G112" s="38"/>
      <c r="H112" s="39"/>
      <c r="I112" s="141"/>
      <c r="J112" s="141"/>
    </row>
    <row r="113" spans="1:10" ht="18" customHeight="1">
      <c r="A113" s="178" t="s">
        <v>10</v>
      </c>
      <c r="B113" s="180" t="s">
        <v>58</v>
      </c>
      <c r="C113" s="180" t="s">
        <v>57</v>
      </c>
      <c r="D113" s="182" t="s">
        <v>40</v>
      </c>
      <c r="E113" s="311" t="s">
        <v>60</v>
      </c>
      <c r="F113" s="311" t="s">
        <v>41</v>
      </c>
      <c r="G113" s="311" t="s">
        <v>59</v>
      </c>
      <c r="H113" s="182" t="s">
        <v>40</v>
      </c>
      <c r="I113" s="141"/>
      <c r="J113" s="141"/>
    </row>
    <row r="114" spans="1:10" ht="18" customHeight="1">
      <c r="A114" s="179"/>
      <c r="B114" s="181"/>
      <c r="C114" s="181"/>
      <c r="D114" s="183"/>
      <c r="E114" s="311"/>
      <c r="F114" s="311"/>
      <c r="G114" s="311"/>
      <c r="H114" s="183"/>
      <c r="I114" s="141"/>
      <c r="J114" s="141"/>
    </row>
    <row r="115" spans="1:10" ht="18" customHeight="1">
      <c r="A115" s="85" t="s">
        <v>143</v>
      </c>
      <c r="B115" s="38"/>
      <c r="C115" s="38"/>
      <c r="D115" s="39"/>
      <c r="E115" s="62"/>
      <c r="F115" s="59">
        <f t="shared" si="3"/>
        <v>0</v>
      </c>
      <c r="G115" s="62"/>
      <c r="H115" s="39"/>
      <c r="I115" s="141"/>
      <c r="J115" s="141"/>
    </row>
    <row r="116" spans="1:10" ht="18" customHeight="1" thickBot="1">
      <c r="A116" s="40"/>
      <c r="B116" s="38"/>
      <c r="C116" s="38"/>
      <c r="D116" s="45"/>
      <c r="E116" s="38"/>
      <c r="F116" s="59">
        <f t="shared" si="3"/>
        <v>0</v>
      </c>
      <c r="G116" s="38"/>
      <c r="H116" s="45"/>
      <c r="I116" s="141"/>
      <c r="J116" s="141"/>
    </row>
    <row r="117" spans="1:10" ht="18" customHeight="1" thickBot="1">
      <c r="A117" s="46" t="s">
        <v>14</v>
      </c>
      <c r="B117" s="88">
        <f>SUM(B86:B116)</f>
        <v>0</v>
      </c>
      <c r="C117" s="88">
        <f>SUM(C86:C116)</f>
        <v>0</v>
      </c>
      <c r="D117" s="89" t="e">
        <f>IF(C117=0,B117/$B$191*100,C117/$C$191*100)</f>
        <v>#DIV/0!</v>
      </c>
      <c r="E117" s="88">
        <f>SUM(E86:E116)</f>
        <v>0</v>
      </c>
      <c r="F117" s="90">
        <f>IF(E117=0,0,E117-C117)</f>
        <v>0</v>
      </c>
      <c r="G117" s="88">
        <f>SUM(G86:G116)</f>
        <v>0</v>
      </c>
      <c r="H117" s="89" t="e">
        <f>(G117/G191)*100</f>
        <v>#DIV/0!</v>
      </c>
      <c r="I117" s="141"/>
      <c r="J117" s="141"/>
    </row>
    <row r="118" spans="1:10" ht="9" customHeight="1" thickBot="1">
      <c r="A118" s="113"/>
      <c r="B118" s="113"/>
      <c r="C118" s="114"/>
      <c r="D118" s="114"/>
      <c r="E118" s="114"/>
      <c r="F118" s="114"/>
      <c r="G118" s="114"/>
      <c r="H118" s="114"/>
      <c r="I118" s="141"/>
      <c r="J118" s="141"/>
    </row>
    <row r="119" spans="1:10" ht="18" customHeight="1" thickBot="1">
      <c r="A119" s="64" t="s">
        <v>42</v>
      </c>
      <c r="B119" s="91">
        <f>B117+B82+B69</f>
        <v>0</v>
      </c>
      <c r="C119" s="91">
        <f>C117+C82+C69</f>
        <v>0</v>
      </c>
      <c r="D119" s="89" t="e">
        <f>IF(C119=0,B119/$B$191*100,C119/$C$191*100)</f>
        <v>#DIV/0!</v>
      </c>
      <c r="E119" s="92">
        <f>E117+E82+E69</f>
        <v>0</v>
      </c>
      <c r="F119" s="102">
        <f>IF(E119=0,0,E119-C119)</f>
        <v>0</v>
      </c>
      <c r="G119" s="92">
        <f>G117+G82+G69</f>
        <v>0</v>
      </c>
      <c r="H119" s="89" t="e">
        <f>(G119/G191)*100</f>
        <v>#DIV/0!</v>
      </c>
      <c r="I119" s="141"/>
      <c r="J119" s="141"/>
    </row>
    <row r="120" spans="1:10" ht="9" customHeight="1">
      <c r="A120" s="293"/>
      <c r="B120" s="293"/>
      <c r="C120" s="294"/>
      <c r="D120" s="294"/>
      <c r="E120" s="294"/>
      <c r="F120" s="294"/>
      <c r="G120" s="294"/>
      <c r="H120" s="294"/>
      <c r="I120" s="141"/>
      <c r="J120" s="141"/>
    </row>
    <row r="121" spans="1:10" ht="18" customHeight="1">
      <c r="A121" s="52" t="s">
        <v>43</v>
      </c>
      <c r="B121" s="65"/>
      <c r="C121" s="65"/>
      <c r="D121" s="56"/>
      <c r="E121" s="65"/>
      <c r="F121" s="65"/>
      <c r="G121" s="65"/>
      <c r="H121" s="56"/>
      <c r="I121" s="141"/>
      <c r="J121" s="141"/>
    </row>
    <row r="122" spans="1:10" ht="18" customHeight="1">
      <c r="A122" s="85" t="s">
        <v>131</v>
      </c>
      <c r="B122" s="62"/>
      <c r="C122" s="62"/>
      <c r="D122" s="39"/>
      <c r="E122" s="62"/>
      <c r="F122" s="59">
        <f aca="true" t="shared" si="4" ref="F122:F130">IF(E122=0,0,E122-C122)</f>
        <v>0</v>
      </c>
      <c r="G122" s="62"/>
      <c r="H122" s="39"/>
      <c r="I122" s="141"/>
      <c r="J122" s="141"/>
    </row>
    <row r="123" spans="1:8" s="142" customFormat="1" ht="18" customHeight="1">
      <c r="A123" s="85" t="s">
        <v>93</v>
      </c>
      <c r="B123" s="38"/>
      <c r="C123" s="38"/>
      <c r="D123" s="39"/>
      <c r="E123" s="38"/>
      <c r="F123" s="59">
        <f t="shared" si="4"/>
        <v>0</v>
      </c>
      <c r="G123" s="38"/>
      <c r="H123" s="66"/>
    </row>
    <row r="124" spans="1:10" ht="18" customHeight="1">
      <c r="A124" s="85" t="s">
        <v>132</v>
      </c>
      <c r="B124" s="62"/>
      <c r="C124" s="62"/>
      <c r="D124" s="39"/>
      <c r="E124" s="62"/>
      <c r="F124" s="59">
        <f t="shared" si="4"/>
        <v>0</v>
      </c>
      <c r="G124" s="62"/>
      <c r="H124" s="39"/>
      <c r="I124" s="141"/>
      <c r="J124" s="141"/>
    </row>
    <row r="125" spans="1:8" s="144" customFormat="1" ht="18" customHeight="1">
      <c r="A125" s="85" t="s">
        <v>94</v>
      </c>
      <c r="B125" s="62"/>
      <c r="C125" s="62"/>
      <c r="D125" s="39"/>
      <c r="E125" s="62"/>
      <c r="F125" s="59">
        <f t="shared" si="4"/>
        <v>0</v>
      </c>
      <c r="G125" s="62"/>
      <c r="H125" s="39"/>
    </row>
    <row r="126" spans="1:10" ht="18" customHeight="1">
      <c r="A126" s="85" t="s">
        <v>95</v>
      </c>
      <c r="B126" s="38"/>
      <c r="C126" s="38"/>
      <c r="D126" s="39"/>
      <c r="E126" s="38"/>
      <c r="F126" s="59">
        <f t="shared" si="4"/>
        <v>0</v>
      </c>
      <c r="G126" s="38"/>
      <c r="H126" s="39"/>
      <c r="I126" s="141"/>
      <c r="J126" s="141"/>
    </row>
    <row r="127" spans="1:10" ht="18" customHeight="1">
      <c r="A127" s="85" t="s">
        <v>96</v>
      </c>
      <c r="B127" s="38"/>
      <c r="C127" s="38"/>
      <c r="D127" s="39"/>
      <c r="E127" s="38"/>
      <c r="F127" s="59">
        <f t="shared" si="4"/>
        <v>0</v>
      </c>
      <c r="G127" s="38"/>
      <c r="H127" s="39"/>
      <c r="I127" s="141"/>
      <c r="J127" s="141"/>
    </row>
    <row r="128" spans="1:10" ht="18" customHeight="1">
      <c r="A128" s="85" t="s">
        <v>97</v>
      </c>
      <c r="B128" s="38"/>
      <c r="C128" s="38"/>
      <c r="D128" s="39"/>
      <c r="E128" s="38"/>
      <c r="F128" s="59">
        <f t="shared" si="4"/>
        <v>0</v>
      </c>
      <c r="G128" s="38"/>
      <c r="H128" s="39"/>
      <c r="I128" s="141"/>
      <c r="J128" s="141"/>
    </row>
    <row r="129" spans="1:10" ht="18" customHeight="1" thickBot="1">
      <c r="A129" s="53"/>
      <c r="B129" s="38"/>
      <c r="C129" s="44"/>
      <c r="D129" s="45"/>
      <c r="E129" s="44"/>
      <c r="F129" s="59">
        <f t="shared" si="4"/>
        <v>0</v>
      </c>
      <c r="G129" s="44"/>
      <c r="H129" s="45"/>
      <c r="I129" s="141"/>
      <c r="J129" s="141"/>
    </row>
    <row r="130" spans="1:10" ht="18" customHeight="1" thickBot="1">
      <c r="A130" s="46" t="s">
        <v>15</v>
      </c>
      <c r="B130" s="88">
        <f>SUM(B122:B129)</f>
        <v>0</v>
      </c>
      <c r="C130" s="88">
        <f>SUM(C122:C129)</f>
        <v>0</v>
      </c>
      <c r="D130" s="89" t="e">
        <f>IF(C130=0,B130/$B$191*100,C130/$C$191*100)</f>
        <v>#DIV/0!</v>
      </c>
      <c r="E130" s="88">
        <f>SUM(E122:E129)</f>
        <v>0</v>
      </c>
      <c r="F130" s="90">
        <f t="shared" si="4"/>
        <v>0</v>
      </c>
      <c r="G130" s="88">
        <f>SUM(G122:G129)</f>
        <v>0</v>
      </c>
      <c r="H130" s="89" t="e">
        <f>(G130/G191)*100</f>
        <v>#DIV/0!</v>
      </c>
      <c r="I130" s="141"/>
      <c r="J130" s="141"/>
    </row>
    <row r="131" spans="1:10" ht="18" customHeight="1" hidden="1">
      <c r="A131" s="48"/>
      <c r="B131" s="153"/>
      <c r="C131" s="154"/>
      <c r="D131" s="155"/>
      <c r="E131" s="154"/>
      <c r="F131" s="154"/>
      <c r="G131" s="154"/>
      <c r="H131" s="155"/>
      <c r="I131" s="141"/>
      <c r="J131" s="141"/>
    </row>
    <row r="132" spans="1:10" ht="18" customHeight="1">
      <c r="A132" s="107" t="s">
        <v>133</v>
      </c>
      <c r="B132" s="38"/>
      <c r="C132" s="38"/>
      <c r="D132" s="39"/>
      <c r="E132" s="62"/>
      <c r="F132" s="59">
        <f>IF(E132=0,0,E132-C132)</f>
        <v>0</v>
      </c>
      <c r="G132" s="62"/>
      <c r="H132" s="39"/>
      <c r="I132" s="141"/>
      <c r="J132" s="141"/>
    </row>
    <row r="133" spans="1:10" ht="18" customHeight="1">
      <c r="A133" s="107" t="s">
        <v>134</v>
      </c>
      <c r="B133" s="63"/>
      <c r="C133" s="63"/>
      <c r="D133" s="66"/>
      <c r="E133" s="136"/>
      <c r="F133" s="59">
        <f>IF(E133=0,0,E133-C133)</f>
        <v>0</v>
      </c>
      <c r="G133" s="136"/>
      <c r="H133" s="66"/>
      <c r="I133" s="141"/>
      <c r="J133" s="141"/>
    </row>
    <row r="134" spans="1:10" ht="9" customHeight="1">
      <c r="A134" s="316"/>
      <c r="B134" s="316"/>
      <c r="C134" s="317"/>
      <c r="D134" s="317"/>
      <c r="E134" s="317"/>
      <c r="F134" s="317"/>
      <c r="G134" s="317"/>
      <c r="H134" s="317"/>
      <c r="I134" s="141"/>
      <c r="J134" s="141"/>
    </row>
    <row r="135" spans="1:10" ht="18" customHeight="1">
      <c r="A135" s="58" t="s">
        <v>44</v>
      </c>
      <c r="B135" s="35"/>
      <c r="C135" s="35"/>
      <c r="D135" s="39"/>
      <c r="E135" s="35"/>
      <c r="F135" s="35"/>
      <c r="G135" s="35"/>
      <c r="H135" s="66"/>
      <c r="I135" s="141"/>
      <c r="J135" s="141"/>
    </row>
    <row r="136" spans="1:10" ht="18" customHeight="1">
      <c r="A136" s="85" t="s">
        <v>98</v>
      </c>
      <c r="B136" s="62"/>
      <c r="C136" s="38"/>
      <c r="D136" s="39"/>
      <c r="E136" s="38"/>
      <c r="F136" s="59">
        <f aca="true" t="shared" si="5" ref="F136:F141">IF(E136=0,0,E136-C136)</f>
        <v>0</v>
      </c>
      <c r="G136" s="38"/>
      <c r="H136" s="39"/>
      <c r="I136" s="141"/>
      <c r="J136" s="141"/>
    </row>
    <row r="137" spans="1:10" ht="18" customHeight="1">
      <c r="A137" s="85" t="s">
        <v>99</v>
      </c>
      <c r="B137" s="62"/>
      <c r="C137" s="38"/>
      <c r="D137" s="39"/>
      <c r="E137" s="38"/>
      <c r="F137" s="59">
        <f t="shared" si="5"/>
        <v>0</v>
      </c>
      <c r="G137" s="38"/>
      <c r="H137" s="39"/>
      <c r="I137" s="141"/>
      <c r="J137" s="141"/>
    </row>
    <row r="138" spans="1:8" s="144" customFormat="1" ht="18" customHeight="1">
      <c r="A138" s="85" t="s">
        <v>100</v>
      </c>
      <c r="B138" s="38"/>
      <c r="C138" s="38"/>
      <c r="D138" s="39"/>
      <c r="E138" s="38"/>
      <c r="F138" s="59">
        <f t="shared" si="5"/>
        <v>0</v>
      </c>
      <c r="G138" s="38"/>
      <c r="H138" s="39"/>
    </row>
    <row r="139" spans="1:8" s="144" customFormat="1" ht="18" customHeight="1">
      <c r="A139" s="111" t="s">
        <v>135</v>
      </c>
      <c r="B139" s="38"/>
      <c r="C139" s="41"/>
      <c r="D139" s="39"/>
      <c r="E139" s="41"/>
      <c r="F139" s="59">
        <f t="shared" si="5"/>
        <v>0</v>
      </c>
      <c r="G139" s="41"/>
      <c r="H139" s="42"/>
    </row>
    <row r="140" spans="1:8" s="144" customFormat="1" ht="18" customHeight="1" thickBot="1">
      <c r="A140" s="53"/>
      <c r="B140" s="38"/>
      <c r="C140" s="44"/>
      <c r="D140" s="45"/>
      <c r="E140" s="44"/>
      <c r="F140" s="59">
        <f t="shared" si="5"/>
        <v>0</v>
      </c>
      <c r="G140" s="44"/>
      <c r="H140" s="45"/>
    </row>
    <row r="141" spans="1:10" ht="18" customHeight="1" thickBot="1">
      <c r="A141" s="46" t="s">
        <v>16</v>
      </c>
      <c r="B141" s="88">
        <f>SUM(B136:B140)</f>
        <v>0</v>
      </c>
      <c r="C141" s="88">
        <f>SUM(C136:C140)</f>
        <v>0</v>
      </c>
      <c r="D141" s="89" t="e">
        <f>IF(C141=0,B141/$B$191*100,C141/$C$191*100)</f>
        <v>#DIV/0!</v>
      </c>
      <c r="E141" s="88">
        <f>SUM(E136:E140)</f>
        <v>0</v>
      </c>
      <c r="F141" s="90">
        <f t="shared" si="5"/>
        <v>0</v>
      </c>
      <c r="G141" s="88">
        <f>SUM(G136:G140)</f>
        <v>0</v>
      </c>
      <c r="H141" s="89" t="e">
        <f>(G141/G191)*100</f>
        <v>#DIV/0!</v>
      </c>
      <c r="I141" s="141"/>
      <c r="J141" s="141"/>
    </row>
    <row r="142" spans="1:10" ht="18" customHeight="1">
      <c r="A142" s="107" t="s">
        <v>136</v>
      </c>
      <c r="B142" s="57"/>
      <c r="C142" s="57"/>
      <c r="D142" s="56"/>
      <c r="E142" s="72"/>
      <c r="F142" s="59">
        <f>IF(E142=0,0,E142-C142)</f>
        <v>0</v>
      </c>
      <c r="G142" s="72"/>
      <c r="H142" s="56"/>
      <c r="I142" s="141"/>
      <c r="J142" s="141"/>
    </row>
    <row r="143" spans="1:10" ht="18" customHeight="1">
      <c r="A143" s="107" t="s">
        <v>137</v>
      </c>
      <c r="B143" s="38"/>
      <c r="C143" s="38"/>
      <c r="D143" s="39"/>
      <c r="E143" s="62"/>
      <c r="F143" s="59">
        <f>IF(E143=0,0,E143-C143)</f>
        <v>0</v>
      </c>
      <c r="G143" s="62"/>
      <c r="H143" s="39"/>
      <c r="I143" s="141"/>
      <c r="J143" s="141"/>
    </row>
    <row r="144" spans="1:10" ht="9" customHeight="1" thickBot="1">
      <c r="A144" s="312"/>
      <c r="B144" s="312"/>
      <c r="C144" s="313"/>
      <c r="D144" s="313"/>
      <c r="E144" s="313"/>
      <c r="F144" s="313"/>
      <c r="G144" s="313"/>
      <c r="H144" s="313"/>
      <c r="I144" s="141"/>
      <c r="J144" s="141"/>
    </row>
    <row r="145" spans="1:10" ht="18" customHeight="1" thickBot="1">
      <c r="A145" s="67" t="s">
        <v>17</v>
      </c>
      <c r="B145" s="91">
        <f>B61+B119+B130+B141</f>
        <v>0</v>
      </c>
      <c r="C145" s="91">
        <f>C61+C119+C130+C141</f>
        <v>0</v>
      </c>
      <c r="D145" s="89" t="e">
        <f>IF(C145=0,B145/$B$191*100,C145/$C$191*100)</f>
        <v>#DIV/0!</v>
      </c>
      <c r="E145" s="92">
        <f>E61+E119+E130+E141</f>
        <v>0</v>
      </c>
      <c r="F145" s="92">
        <f>IF(E145=0,0,E145-C145)</f>
        <v>0</v>
      </c>
      <c r="G145" s="92">
        <f>G61+G119+G130+G141</f>
        <v>0</v>
      </c>
      <c r="H145" s="89" t="e">
        <f>(G145/G191)*100</f>
        <v>#DIV/0!</v>
      </c>
      <c r="I145" s="141"/>
      <c r="J145" s="141"/>
    </row>
    <row r="146" spans="1:10" ht="18" customHeight="1" hidden="1">
      <c r="A146" s="68"/>
      <c r="B146" s="69"/>
      <c r="C146" s="50"/>
      <c r="D146" s="51"/>
      <c r="E146" s="50"/>
      <c r="F146" s="50"/>
      <c r="G146" s="50"/>
      <c r="H146" s="51"/>
      <c r="I146" s="141"/>
      <c r="J146" s="141"/>
    </row>
    <row r="147" spans="1:10" ht="18" customHeight="1" hidden="1">
      <c r="A147" s="122"/>
      <c r="B147" s="123"/>
      <c r="C147" s="119"/>
      <c r="D147" s="118"/>
      <c r="E147" s="119"/>
      <c r="F147" s="119"/>
      <c r="G147" s="119"/>
      <c r="H147" s="118"/>
      <c r="I147" s="141"/>
      <c r="J147" s="141"/>
    </row>
    <row r="148" spans="1:10" ht="18" customHeight="1">
      <c r="A148" s="124"/>
      <c r="B148" s="125"/>
      <c r="C148" s="126"/>
      <c r="D148" s="127"/>
      <c r="E148" s="126"/>
      <c r="F148" s="126"/>
      <c r="G148" s="126"/>
      <c r="H148" s="127"/>
      <c r="I148" s="141"/>
      <c r="J148" s="141"/>
    </row>
    <row r="149" spans="1:10" ht="18" customHeight="1">
      <c r="A149" s="52" t="s">
        <v>29</v>
      </c>
      <c r="B149" s="35"/>
      <c r="C149" s="35"/>
      <c r="D149" s="66"/>
      <c r="E149" s="35"/>
      <c r="F149" s="35"/>
      <c r="G149" s="35"/>
      <c r="H149" s="66"/>
      <c r="I149" s="141"/>
      <c r="J149" s="141"/>
    </row>
    <row r="150" spans="1:10" ht="18" customHeight="1">
      <c r="A150" s="70" t="s">
        <v>101</v>
      </c>
      <c r="B150" s="38"/>
      <c r="C150" s="38"/>
      <c r="D150" s="39"/>
      <c r="E150" s="38"/>
      <c r="F150" s="59">
        <f>IF(E150=0,0,E150-C150)</f>
        <v>0</v>
      </c>
      <c r="G150" s="38"/>
      <c r="H150" s="39"/>
      <c r="I150" s="141"/>
      <c r="J150" s="141"/>
    </row>
    <row r="151" spans="1:10" ht="18" customHeight="1">
      <c r="A151" s="70" t="s">
        <v>138</v>
      </c>
      <c r="B151" s="38"/>
      <c r="C151" s="38"/>
      <c r="D151" s="39"/>
      <c r="E151" s="38"/>
      <c r="F151" s="59">
        <f aca="true" t="shared" si="6" ref="F151:F168">IF(E151=0,0,E151-C151)</f>
        <v>0</v>
      </c>
      <c r="G151" s="38"/>
      <c r="H151" s="39"/>
      <c r="I151" s="141"/>
      <c r="J151" s="141"/>
    </row>
    <row r="152" spans="1:10" ht="18" customHeight="1">
      <c r="A152" s="70" t="s">
        <v>102</v>
      </c>
      <c r="B152" s="38"/>
      <c r="C152" s="38"/>
      <c r="D152" s="39"/>
      <c r="E152" s="38"/>
      <c r="F152" s="59">
        <f t="shared" si="6"/>
        <v>0</v>
      </c>
      <c r="G152" s="38"/>
      <c r="H152" s="39"/>
      <c r="I152" s="141"/>
      <c r="J152" s="141"/>
    </row>
    <row r="153" spans="1:10" ht="18" customHeight="1">
      <c r="A153" s="70" t="s">
        <v>103</v>
      </c>
      <c r="B153" s="38"/>
      <c r="C153" s="38"/>
      <c r="D153" s="39"/>
      <c r="E153" s="38"/>
      <c r="F153" s="59">
        <f t="shared" si="6"/>
        <v>0</v>
      </c>
      <c r="G153" s="38"/>
      <c r="H153" s="39"/>
      <c r="I153" s="141"/>
      <c r="J153" s="141"/>
    </row>
    <row r="154" spans="1:10" ht="18" customHeight="1">
      <c r="A154" s="70" t="s">
        <v>104</v>
      </c>
      <c r="B154" s="38"/>
      <c r="C154" s="38"/>
      <c r="D154" s="39"/>
      <c r="E154" s="38"/>
      <c r="F154" s="59">
        <f t="shared" si="6"/>
        <v>0</v>
      </c>
      <c r="G154" s="38"/>
      <c r="H154" s="39"/>
      <c r="I154" s="141"/>
      <c r="J154" s="141"/>
    </row>
    <row r="155" spans="1:10" ht="18" customHeight="1">
      <c r="A155" s="70" t="s">
        <v>105</v>
      </c>
      <c r="B155" s="38"/>
      <c r="C155" s="38"/>
      <c r="D155" s="39"/>
      <c r="E155" s="38"/>
      <c r="F155" s="59">
        <f t="shared" si="6"/>
        <v>0</v>
      </c>
      <c r="G155" s="38"/>
      <c r="H155" s="39"/>
      <c r="I155" s="141"/>
      <c r="J155" s="141"/>
    </row>
    <row r="156" spans="1:10" ht="18" customHeight="1">
      <c r="A156" s="70" t="s">
        <v>106</v>
      </c>
      <c r="B156" s="38"/>
      <c r="C156" s="38"/>
      <c r="D156" s="39"/>
      <c r="E156" s="38"/>
      <c r="F156" s="59">
        <f t="shared" si="6"/>
        <v>0</v>
      </c>
      <c r="G156" s="38"/>
      <c r="H156" s="39"/>
      <c r="I156" s="141"/>
      <c r="J156" s="141"/>
    </row>
    <row r="157" spans="1:10" ht="18" customHeight="1">
      <c r="A157" s="70" t="s">
        <v>107</v>
      </c>
      <c r="B157" s="38"/>
      <c r="C157" s="38"/>
      <c r="D157" s="39"/>
      <c r="E157" s="38"/>
      <c r="F157" s="59">
        <f t="shared" si="6"/>
        <v>0</v>
      </c>
      <c r="G157" s="38"/>
      <c r="H157" s="39"/>
      <c r="I157" s="141"/>
      <c r="J157" s="141"/>
    </row>
    <row r="158" spans="1:8" s="144" customFormat="1" ht="18" customHeight="1">
      <c r="A158" s="70" t="s">
        <v>108</v>
      </c>
      <c r="B158" s="38"/>
      <c r="C158" s="38"/>
      <c r="D158" s="39"/>
      <c r="E158" s="38"/>
      <c r="F158" s="59">
        <f t="shared" si="6"/>
        <v>0</v>
      </c>
      <c r="G158" s="38"/>
      <c r="H158" s="39"/>
    </row>
    <row r="159" spans="1:8" s="144" customFormat="1" ht="18" customHeight="1">
      <c r="A159" s="70" t="s">
        <v>109</v>
      </c>
      <c r="B159" s="38"/>
      <c r="C159" s="38"/>
      <c r="D159" s="39"/>
      <c r="E159" s="38"/>
      <c r="F159" s="59">
        <f t="shared" si="6"/>
        <v>0</v>
      </c>
      <c r="G159" s="38"/>
      <c r="H159" s="39"/>
    </row>
    <row r="160" spans="1:10" ht="18" customHeight="1">
      <c r="A160" s="70" t="s">
        <v>110</v>
      </c>
      <c r="B160" s="38"/>
      <c r="C160" s="38"/>
      <c r="D160" s="39"/>
      <c r="E160" s="38"/>
      <c r="F160" s="59">
        <f t="shared" si="6"/>
        <v>0</v>
      </c>
      <c r="G160" s="38"/>
      <c r="H160" s="39"/>
      <c r="I160" s="141"/>
      <c r="J160" s="141"/>
    </row>
    <row r="161" spans="1:10" ht="18" customHeight="1">
      <c r="A161" s="70" t="s">
        <v>111</v>
      </c>
      <c r="B161" s="38"/>
      <c r="C161" s="38"/>
      <c r="D161" s="39"/>
      <c r="E161" s="38"/>
      <c r="F161" s="59">
        <f t="shared" si="6"/>
        <v>0</v>
      </c>
      <c r="G161" s="38"/>
      <c r="H161" s="39"/>
      <c r="I161" s="141"/>
      <c r="J161" s="141"/>
    </row>
    <row r="162" spans="1:10" ht="18" customHeight="1">
      <c r="A162" s="70" t="s">
        <v>112</v>
      </c>
      <c r="B162" s="38"/>
      <c r="C162" s="38"/>
      <c r="D162" s="39"/>
      <c r="E162" s="38"/>
      <c r="F162" s="59">
        <f t="shared" si="6"/>
        <v>0</v>
      </c>
      <c r="G162" s="38"/>
      <c r="H162" s="39"/>
      <c r="I162" s="141"/>
      <c r="J162" s="141"/>
    </row>
    <row r="163" spans="1:10" ht="18" customHeight="1">
      <c r="A163" s="60" t="s">
        <v>113</v>
      </c>
      <c r="B163" s="38"/>
      <c r="C163" s="38"/>
      <c r="D163" s="39"/>
      <c r="E163" s="38"/>
      <c r="F163" s="59">
        <f t="shared" si="6"/>
        <v>0</v>
      </c>
      <c r="G163" s="38"/>
      <c r="H163" s="39"/>
      <c r="I163" s="141"/>
      <c r="J163" s="141"/>
    </row>
    <row r="164" spans="1:10" ht="18" customHeight="1" hidden="1">
      <c r="A164" s="70"/>
      <c r="B164" s="146"/>
      <c r="D164" s="39" t="e">
        <f>(C164/C185)*100</f>
        <v>#DIV/0!</v>
      </c>
      <c r="E164" s="38"/>
      <c r="F164" s="59">
        <f t="shared" si="6"/>
        <v>0</v>
      </c>
      <c r="G164" s="38"/>
      <c r="H164" s="39"/>
      <c r="I164" s="141"/>
      <c r="J164" s="141"/>
    </row>
    <row r="165" spans="1:10" ht="18" customHeight="1" hidden="1">
      <c r="A165" s="70"/>
      <c r="B165" s="146"/>
      <c r="D165" s="39" t="e">
        <f>(C165/C186)*100</f>
        <v>#DIV/0!</v>
      </c>
      <c r="E165" s="38"/>
      <c r="F165" s="59">
        <f t="shared" si="6"/>
        <v>0</v>
      </c>
      <c r="G165" s="38"/>
      <c r="H165" s="39"/>
      <c r="I165" s="141"/>
      <c r="J165" s="141"/>
    </row>
    <row r="166" spans="1:10" ht="18" customHeight="1" hidden="1">
      <c r="A166" s="70"/>
      <c r="B166" s="146"/>
      <c r="D166" s="39" t="e">
        <f>(C166/C187)*100</f>
        <v>#DIV/0!</v>
      </c>
      <c r="E166" s="38"/>
      <c r="F166" s="59">
        <f t="shared" si="6"/>
        <v>0</v>
      </c>
      <c r="G166" s="38"/>
      <c r="H166" s="39"/>
      <c r="I166" s="141"/>
      <c r="J166" s="141"/>
    </row>
    <row r="167" spans="1:10" ht="18" customHeight="1" hidden="1" thickBot="1">
      <c r="A167" s="70"/>
      <c r="B167" s="146"/>
      <c r="D167" s="39" t="e">
        <f>(C167/C188)*100</f>
        <v>#DIV/0!</v>
      </c>
      <c r="E167" s="38"/>
      <c r="F167" s="59">
        <f t="shared" si="6"/>
        <v>0</v>
      </c>
      <c r="G167" s="38"/>
      <c r="H167" s="39"/>
      <c r="I167" s="141"/>
      <c r="J167" s="141"/>
    </row>
    <row r="168" spans="1:10" ht="18" customHeight="1" thickBot="1">
      <c r="A168" s="43"/>
      <c r="B168" s="38"/>
      <c r="C168" s="38"/>
      <c r="D168" s="45"/>
      <c r="E168" s="38"/>
      <c r="F168" s="59">
        <f t="shared" si="6"/>
        <v>0</v>
      </c>
      <c r="G168" s="38"/>
      <c r="H168" s="39"/>
      <c r="I168" s="141"/>
      <c r="J168" s="141"/>
    </row>
    <row r="169" spans="1:10" ht="18" customHeight="1" hidden="1" thickBot="1">
      <c r="A169" s="156"/>
      <c r="B169" s="157"/>
      <c r="C169" s="147"/>
      <c r="D169" s="89" t="e">
        <f>(C169/C190)*100</f>
        <v>#DIV/0!</v>
      </c>
      <c r="E169" s="147"/>
      <c r="F169" s="152">
        <f>E169-C169</f>
        <v>0</v>
      </c>
      <c r="G169" s="147"/>
      <c r="H169" s="158"/>
      <c r="I169" s="141"/>
      <c r="J169" s="141"/>
    </row>
    <row r="170" spans="1:10" ht="18" customHeight="1" thickBot="1">
      <c r="A170" s="71" t="s">
        <v>18</v>
      </c>
      <c r="B170" s="93">
        <f>SUM(B150:B168)</f>
        <v>0</v>
      </c>
      <c r="C170" s="93">
        <f>SUM(C150:C168)</f>
        <v>0</v>
      </c>
      <c r="D170" s="89" t="e">
        <f>IF(C170=0,B170/$B$191*100,C170/$C$191*100)</f>
        <v>#DIV/0!</v>
      </c>
      <c r="E170" s="93">
        <f>SUM(E150:E168)</f>
        <v>0</v>
      </c>
      <c r="F170" s="90">
        <f>IF(E170=0,0,E170-C170)</f>
        <v>0</v>
      </c>
      <c r="G170" s="93">
        <f>SUM(G150:G168)</f>
        <v>0</v>
      </c>
      <c r="H170" s="94" t="e">
        <f>(G170/G191)*100</f>
        <v>#DIV/0!</v>
      </c>
      <c r="I170" s="141"/>
      <c r="J170" s="141"/>
    </row>
    <row r="171" spans="1:10" ht="18" customHeight="1" hidden="1">
      <c r="A171" s="115"/>
      <c r="B171" s="116"/>
      <c r="C171" s="117"/>
      <c r="D171" s="118"/>
      <c r="E171" s="117"/>
      <c r="F171" s="119"/>
      <c r="G171" s="117"/>
      <c r="H171" s="118"/>
      <c r="I171" s="141"/>
      <c r="J171" s="141"/>
    </row>
    <row r="172" spans="1:10" ht="18" customHeight="1">
      <c r="A172" s="178" t="s">
        <v>10</v>
      </c>
      <c r="B172" s="180" t="s">
        <v>58</v>
      </c>
      <c r="C172" s="180" t="s">
        <v>57</v>
      </c>
      <c r="D172" s="182" t="s">
        <v>40</v>
      </c>
      <c r="E172" s="180" t="s">
        <v>60</v>
      </c>
      <c r="F172" s="180" t="s">
        <v>41</v>
      </c>
      <c r="G172" s="180" t="s">
        <v>59</v>
      </c>
      <c r="H172" s="182" t="s">
        <v>40</v>
      </c>
      <c r="I172" s="141"/>
      <c r="J172" s="141"/>
    </row>
    <row r="173" spans="1:10" ht="18" customHeight="1">
      <c r="A173" s="179"/>
      <c r="B173" s="181"/>
      <c r="C173" s="181"/>
      <c r="D173" s="183"/>
      <c r="E173" s="181"/>
      <c r="F173" s="181"/>
      <c r="G173" s="181"/>
      <c r="H173" s="183"/>
      <c r="I173" s="141"/>
      <c r="J173" s="141"/>
    </row>
    <row r="174" spans="1:10" ht="9" customHeight="1">
      <c r="A174" s="314"/>
      <c r="B174" s="314"/>
      <c r="C174" s="315"/>
      <c r="D174" s="315"/>
      <c r="E174" s="315"/>
      <c r="F174" s="315"/>
      <c r="G174" s="315"/>
      <c r="H174" s="315"/>
      <c r="I174" s="141"/>
      <c r="J174" s="141"/>
    </row>
    <row r="175" spans="1:10" ht="18" customHeight="1">
      <c r="A175" s="58" t="s">
        <v>45</v>
      </c>
      <c r="B175" s="59"/>
      <c r="C175" s="59"/>
      <c r="D175" s="39"/>
      <c r="E175" s="59"/>
      <c r="F175" s="59"/>
      <c r="G175" s="59"/>
      <c r="H175" s="39"/>
      <c r="I175" s="141"/>
      <c r="J175" s="141"/>
    </row>
    <row r="176" spans="1:10" ht="18" customHeight="1">
      <c r="A176" s="85" t="s">
        <v>114</v>
      </c>
      <c r="B176" s="38"/>
      <c r="C176" s="38"/>
      <c r="D176" s="39"/>
      <c r="E176" s="38"/>
      <c r="F176" s="59">
        <f>IF(E176=0,0,E176-C176)</f>
        <v>0</v>
      </c>
      <c r="G176" s="38"/>
      <c r="H176" s="39"/>
      <c r="I176" s="141"/>
      <c r="J176" s="141"/>
    </row>
    <row r="177" spans="1:10" ht="18" customHeight="1">
      <c r="A177" s="85" t="s">
        <v>115</v>
      </c>
      <c r="B177" s="38"/>
      <c r="C177" s="38"/>
      <c r="D177" s="39"/>
      <c r="E177" s="38"/>
      <c r="F177" s="59">
        <f>IF(E177=0,0,E177-C177)</f>
        <v>0</v>
      </c>
      <c r="G177" s="38"/>
      <c r="H177" s="39"/>
      <c r="I177" s="141"/>
      <c r="J177" s="141"/>
    </row>
    <row r="178" spans="1:10" ht="18" customHeight="1">
      <c r="A178" s="85" t="s">
        <v>116</v>
      </c>
      <c r="B178" s="38"/>
      <c r="C178" s="38"/>
      <c r="D178" s="39"/>
      <c r="E178" s="38"/>
      <c r="F178" s="59">
        <f>IF(E178=0,0,E178-C178)</f>
        <v>0</v>
      </c>
      <c r="G178" s="38"/>
      <c r="H178" s="39"/>
      <c r="I178" s="141"/>
      <c r="J178" s="141"/>
    </row>
    <row r="179" spans="1:10" ht="18" customHeight="1" thickBot="1">
      <c r="A179" s="40"/>
      <c r="B179" s="38"/>
      <c r="C179" s="38"/>
      <c r="D179" s="45"/>
      <c r="E179" s="38"/>
      <c r="F179" s="59">
        <f>IF(E179=0,0,E179-C179)</f>
        <v>0</v>
      </c>
      <c r="G179" s="38"/>
      <c r="H179" s="39"/>
      <c r="I179" s="141"/>
      <c r="J179" s="141"/>
    </row>
    <row r="180" spans="1:10" ht="18" customHeight="1" hidden="1">
      <c r="A180" s="36"/>
      <c r="B180" s="159"/>
      <c r="C180" s="151"/>
      <c r="D180" s="89" t="e">
        <f>(C180/C189)*100</f>
        <v>#DIV/0!</v>
      </c>
      <c r="E180" s="151"/>
      <c r="F180" s="146">
        <f>E180-C180</f>
        <v>0</v>
      </c>
      <c r="G180" s="151"/>
      <c r="H180" s="160"/>
      <c r="I180" s="141"/>
      <c r="J180" s="141"/>
    </row>
    <row r="181" spans="1:10" ht="18" customHeight="1" hidden="1">
      <c r="A181" s="36"/>
      <c r="B181" s="159"/>
      <c r="C181" s="151"/>
      <c r="D181" s="89" t="e">
        <f>(C181/#REF!)*100</f>
        <v>#REF!</v>
      </c>
      <c r="E181" s="151"/>
      <c r="F181" s="146">
        <f>E181-C181</f>
        <v>0</v>
      </c>
      <c r="G181" s="151"/>
      <c r="H181" s="160"/>
      <c r="I181" s="141"/>
      <c r="J181" s="141"/>
    </row>
    <row r="182" spans="1:10" ht="18" customHeight="1" hidden="1" thickBot="1">
      <c r="A182" s="161"/>
      <c r="B182" s="162"/>
      <c r="C182" s="119"/>
      <c r="D182" s="89" t="e">
        <f>(C182/C190)*100</f>
        <v>#DIV/0!</v>
      </c>
      <c r="E182" s="119"/>
      <c r="F182" s="152">
        <f>E182-C182</f>
        <v>0</v>
      </c>
      <c r="G182" s="119"/>
      <c r="H182" s="163"/>
      <c r="I182" s="141"/>
      <c r="J182" s="141"/>
    </row>
    <row r="183" spans="1:10" ht="18" customHeight="1" thickBot="1">
      <c r="A183" s="46" t="s">
        <v>19</v>
      </c>
      <c r="B183" s="93">
        <f>SUM(B176:B179)</f>
        <v>0</v>
      </c>
      <c r="C183" s="93">
        <f>SUM(C176:C179)</f>
        <v>0</v>
      </c>
      <c r="D183" s="89" t="e">
        <f>IF(C183=0,B183/$B$191*100,C183/$C$191*100)</f>
        <v>#DIV/0!</v>
      </c>
      <c r="E183" s="93">
        <f>SUM(E176:E179)</f>
        <v>0</v>
      </c>
      <c r="F183" s="90">
        <f>IF(E183=0,0,E183-C183)</f>
        <v>0</v>
      </c>
      <c r="G183" s="93">
        <f>SUM(G176:G179)</f>
        <v>0</v>
      </c>
      <c r="H183" s="94" t="e">
        <f>(G183/G191)*100</f>
        <v>#DIV/0!</v>
      </c>
      <c r="I183" s="141"/>
      <c r="J183" s="141"/>
    </row>
    <row r="184" spans="1:8" s="144" customFormat="1" ht="9" customHeight="1">
      <c r="A184" s="293"/>
      <c r="B184" s="293"/>
      <c r="C184" s="294"/>
      <c r="D184" s="294"/>
      <c r="E184" s="294"/>
      <c r="F184" s="294"/>
      <c r="G184" s="294"/>
      <c r="H184" s="294"/>
    </row>
    <row r="185" spans="1:10" ht="18" customHeight="1" thickBot="1">
      <c r="A185" s="100" t="s">
        <v>46</v>
      </c>
      <c r="B185" s="73"/>
      <c r="C185" s="73"/>
      <c r="D185" s="42"/>
      <c r="E185" s="73"/>
      <c r="F185" s="73"/>
      <c r="G185" s="73"/>
      <c r="H185" s="42"/>
      <c r="I185" s="141"/>
      <c r="J185" s="141"/>
    </row>
    <row r="186" spans="1:10" ht="18" customHeight="1" thickBot="1">
      <c r="A186" s="71" t="s">
        <v>20</v>
      </c>
      <c r="B186" s="137"/>
      <c r="C186" s="137"/>
      <c r="D186" s="89" t="e">
        <f>IF(C186=0,B186/$B$191*100,C186/$C$191*100)</f>
        <v>#DIV/0!</v>
      </c>
      <c r="E186" s="137"/>
      <c r="F186" s="101">
        <f>IF(E186=0,0,E186-C186)</f>
        <v>0</v>
      </c>
      <c r="G186" s="137"/>
      <c r="H186" s="47" t="e">
        <f>(G186/G191)*100</f>
        <v>#DIV/0!</v>
      </c>
      <c r="I186" s="141"/>
      <c r="J186" s="141"/>
    </row>
    <row r="187" spans="1:10" ht="18" customHeight="1" hidden="1">
      <c r="A187" s="164"/>
      <c r="B187" s="165"/>
      <c r="C187" s="50"/>
      <c r="D187" s="166"/>
      <c r="E187" s="50"/>
      <c r="F187" s="50"/>
      <c r="G187" s="50"/>
      <c r="H187" s="166"/>
      <c r="I187" s="141"/>
      <c r="J187" s="141"/>
    </row>
    <row r="188" spans="1:10" ht="18" customHeight="1" hidden="1" thickBot="1">
      <c r="A188" s="167"/>
      <c r="B188" s="168"/>
      <c r="C188" s="151"/>
      <c r="D188" s="160"/>
      <c r="E188" s="151"/>
      <c r="F188" s="151"/>
      <c r="G188" s="151"/>
      <c r="H188" s="160"/>
      <c r="I188" s="141"/>
      <c r="J188" s="141"/>
    </row>
    <row r="189" spans="1:10" ht="18" customHeight="1" hidden="1" thickBot="1">
      <c r="A189" s="169"/>
      <c r="B189" s="170"/>
      <c r="C189" s="119"/>
      <c r="D189" s="163"/>
      <c r="E189" s="119"/>
      <c r="F189" s="119"/>
      <c r="G189" s="50"/>
      <c r="H189" s="163"/>
      <c r="I189" s="141"/>
      <c r="J189" s="141"/>
    </row>
    <row r="190" spans="1:10" ht="18" customHeight="1" thickBot="1">
      <c r="A190" s="309"/>
      <c r="B190" s="309"/>
      <c r="C190" s="310"/>
      <c r="D190" s="310"/>
      <c r="E190" s="310"/>
      <c r="F190" s="310"/>
      <c r="G190" s="310"/>
      <c r="H190" s="310"/>
      <c r="I190" s="141"/>
      <c r="J190" s="141"/>
    </row>
    <row r="191" spans="1:10" ht="18" customHeight="1" thickBot="1">
      <c r="A191" s="74" t="s">
        <v>36</v>
      </c>
      <c r="B191" s="95">
        <f>B186+B183+B170+B141+B130+B117+B82+B69+B61</f>
        <v>0</v>
      </c>
      <c r="C191" s="95">
        <f>C186+C183+C170+C141+C130+C117+C82+C69+C61</f>
        <v>0</v>
      </c>
      <c r="D191" s="96">
        <v>1</v>
      </c>
      <c r="E191" s="95">
        <f>E186+E183+E170+E141+E130+E117+E82+E69+E61</f>
        <v>0</v>
      </c>
      <c r="F191" s="90">
        <f>IF(E191=0,0,E191-C191)</f>
        <v>0</v>
      </c>
      <c r="G191" s="95">
        <f>G186+G183+G170+G141+G130+G117+G82+G69+G61</f>
        <v>0</v>
      </c>
      <c r="H191" s="75">
        <v>1</v>
      </c>
      <c r="I191" s="141"/>
      <c r="J191" s="141"/>
    </row>
    <row r="192" spans="1:10" ht="18" customHeight="1">
      <c r="A192" s="76"/>
      <c r="B192" s="77"/>
      <c r="C192" s="79"/>
      <c r="D192" s="78"/>
      <c r="E192" s="79"/>
      <c r="F192" s="79"/>
      <c r="G192" s="79"/>
      <c r="H192" s="78"/>
      <c r="I192" s="141"/>
      <c r="J192" s="141"/>
    </row>
    <row r="193" spans="1:10" ht="18" customHeight="1" thickBot="1">
      <c r="A193" s="80"/>
      <c r="B193" s="81"/>
      <c r="C193" s="82"/>
      <c r="D193" s="83"/>
      <c r="E193" s="82"/>
      <c r="F193" s="82"/>
      <c r="G193" s="82"/>
      <c r="H193" s="83"/>
      <c r="I193" s="141"/>
      <c r="J193" s="141"/>
    </row>
    <row r="194" spans="1:10" ht="36" customHeight="1" thickBot="1">
      <c r="A194" s="84" t="s">
        <v>122</v>
      </c>
      <c r="B194" s="97">
        <f aca="true" t="shared" si="7" ref="B194:H194">B119</f>
        <v>0</v>
      </c>
      <c r="C194" s="97">
        <f t="shared" si="7"/>
        <v>0</v>
      </c>
      <c r="D194" s="87" t="e">
        <f t="shared" si="7"/>
        <v>#DIV/0!</v>
      </c>
      <c r="E194" s="97">
        <f t="shared" si="7"/>
        <v>0</v>
      </c>
      <c r="F194" s="97">
        <f t="shared" si="7"/>
        <v>0</v>
      </c>
      <c r="G194" s="97">
        <f t="shared" si="7"/>
        <v>0</v>
      </c>
      <c r="H194" s="87" t="e">
        <f t="shared" si="7"/>
        <v>#DIV/0!</v>
      </c>
      <c r="I194" s="141"/>
      <c r="J194" s="141"/>
    </row>
    <row r="195" spans="1:10" ht="36" customHeight="1" thickBot="1">
      <c r="A195" s="84" t="s">
        <v>123</v>
      </c>
      <c r="B195" s="98">
        <f aca="true" t="shared" si="8" ref="B195:H195">B145</f>
        <v>0</v>
      </c>
      <c r="C195" s="98">
        <f t="shared" si="8"/>
        <v>0</v>
      </c>
      <c r="D195" s="87" t="e">
        <f t="shared" si="8"/>
        <v>#DIV/0!</v>
      </c>
      <c r="E195" s="98">
        <f t="shared" si="8"/>
        <v>0</v>
      </c>
      <c r="F195" s="98">
        <f t="shared" si="8"/>
        <v>0</v>
      </c>
      <c r="G195" s="98">
        <f t="shared" si="8"/>
        <v>0</v>
      </c>
      <c r="H195" s="87" t="e">
        <f t="shared" si="8"/>
        <v>#DIV/0!</v>
      </c>
      <c r="I195" s="141"/>
      <c r="J195" s="141"/>
    </row>
    <row r="196" spans="1:8" s="144" customFormat="1" ht="36" customHeight="1" thickBot="1">
      <c r="A196" s="86" t="s">
        <v>124</v>
      </c>
      <c r="B196" s="104">
        <f>B191</f>
        <v>0</v>
      </c>
      <c r="C196" s="104">
        <f>C191</f>
        <v>0</v>
      </c>
      <c r="D196" s="105">
        <v>1</v>
      </c>
      <c r="E196" s="104">
        <f>E191</f>
        <v>0</v>
      </c>
      <c r="F196" s="104">
        <f>F191</f>
        <v>0</v>
      </c>
      <c r="G196" s="104">
        <f>G191</f>
        <v>0</v>
      </c>
      <c r="H196" s="105">
        <v>1</v>
      </c>
    </row>
    <row r="197" spans="1:8" s="144" customFormat="1" ht="258" customHeight="1">
      <c r="A197" s="103"/>
      <c r="B197" s="79"/>
      <c r="C197" s="79"/>
      <c r="D197" s="78"/>
      <c r="E197" s="79"/>
      <c r="F197" s="79"/>
      <c r="G197" s="79"/>
      <c r="H197" s="78"/>
    </row>
    <row r="198" spans="1:8" s="144" customFormat="1" ht="18" customHeight="1">
      <c r="A198" s="178" t="s">
        <v>10</v>
      </c>
      <c r="B198" s="180" t="s">
        <v>139</v>
      </c>
      <c r="C198" s="180" t="s">
        <v>140</v>
      </c>
      <c r="D198" s="182"/>
      <c r="E198" s="180"/>
      <c r="F198" s="180"/>
      <c r="G198" s="180" t="s">
        <v>117</v>
      </c>
      <c r="H198" s="182"/>
    </row>
    <row r="199" spans="1:8" s="144" customFormat="1" ht="21" customHeight="1">
      <c r="A199" s="179"/>
      <c r="B199" s="181"/>
      <c r="C199" s="181"/>
      <c r="D199" s="183"/>
      <c r="E199" s="181"/>
      <c r="F199" s="181"/>
      <c r="G199" s="181"/>
      <c r="H199" s="183"/>
    </row>
    <row r="200" spans="1:251" s="83" customFormat="1" ht="18" customHeight="1" thickBot="1">
      <c r="A200" s="32" t="s">
        <v>23</v>
      </c>
      <c r="B200" s="33"/>
      <c r="C200" s="33"/>
      <c r="D200" s="34"/>
      <c r="E200" s="35"/>
      <c r="F200" s="35"/>
      <c r="G200" s="35"/>
      <c r="H200" s="34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1"/>
      <c r="CL200" s="141"/>
      <c r="CM200" s="141"/>
      <c r="CN200" s="141"/>
      <c r="CO200" s="141"/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1"/>
      <c r="DE200" s="141"/>
      <c r="DF200" s="141"/>
      <c r="DG200" s="141"/>
      <c r="DH200" s="141"/>
      <c r="DI200" s="141"/>
      <c r="DJ200" s="141"/>
      <c r="DK200" s="141"/>
      <c r="DL200" s="141"/>
      <c r="DM200" s="141"/>
      <c r="DN200" s="141"/>
      <c r="DO200" s="141"/>
      <c r="DP200" s="141"/>
      <c r="DQ200" s="141"/>
      <c r="DR200" s="141"/>
      <c r="DS200" s="141"/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1"/>
      <c r="EF200" s="141"/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R200" s="141"/>
      <c r="ES200" s="141"/>
      <c r="ET200" s="141"/>
      <c r="EU200" s="141"/>
      <c r="EV200" s="141"/>
      <c r="EW200" s="141"/>
      <c r="EX200" s="141"/>
      <c r="EY200" s="141"/>
      <c r="EZ200" s="141"/>
      <c r="FA200" s="141"/>
      <c r="FB200" s="141"/>
      <c r="FC200" s="141"/>
      <c r="FD200" s="141"/>
      <c r="FE200" s="141"/>
      <c r="FF200" s="141"/>
      <c r="FG200" s="141"/>
      <c r="FH200" s="141"/>
      <c r="FI200" s="141"/>
      <c r="FJ200" s="141"/>
      <c r="FK200" s="141"/>
      <c r="FL200" s="141"/>
      <c r="FM200" s="141"/>
      <c r="FN200" s="141"/>
      <c r="FO200" s="141"/>
      <c r="FP200" s="141"/>
      <c r="FQ200" s="141"/>
      <c r="FR200" s="141"/>
      <c r="FS200" s="141"/>
      <c r="FT200" s="141"/>
      <c r="FU200" s="141"/>
      <c r="FV200" s="141"/>
      <c r="FW200" s="141"/>
      <c r="FX200" s="141"/>
      <c r="FY200" s="141"/>
      <c r="FZ200" s="141"/>
      <c r="GA200" s="141"/>
      <c r="GB200" s="141"/>
      <c r="GC200" s="141"/>
      <c r="GD200" s="141"/>
      <c r="GE200" s="141"/>
      <c r="GF200" s="141"/>
      <c r="GG200" s="141"/>
      <c r="GH200" s="141"/>
      <c r="GI200" s="141"/>
      <c r="GJ200" s="141"/>
      <c r="GK200" s="141"/>
      <c r="GL200" s="141"/>
      <c r="GM200" s="141"/>
      <c r="GN200" s="141"/>
      <c r="GO200" s="141"/>
      <c r="GP200" s="141"/>
      <c r="GQ200" s="141"/>
      <c r="GR200" s="141"/>
      <c r="GS200" s="141"/>
      <c r="GT200" s="141"/>
      <c r="GU200" s="141"/>
      <c r="GV200" s="141"/>
      <c r="GW200" s="141"/>
      <c r="GX200" s="141"/>
      <c r="GY200" s="141"/>
      <c r="GZ200" s="141"/>
      <c r="HA200" s="141"/>
      <c r="HB200" s="141"/>
      <c r="HC200" s="141"/>
      <c r="HD200" s="141"/>
      <c r="HE200" s="141"/>
      <c r="HF200" s="141"/>
      <c r="HG200" s="141"/>
      <c r="HH200" s="141"/>
      <c r="HI200" s="141"/>
      <c r="HJ200" s="141"/>
      <c r="HK200" s="141"/>
      <c r="HL200" s="141"/>
      <c r="HM200" s="141"/>
      <c r="HN200" s="141"/>
      <c r="HO200" s="141"/>
      <c r="HP200" s="141"/>
      <c r="HQ200" s="141"/>
      <c r="HR200" s="141"/>
      <c r="HS200" s="141"/>
      <c r="HT200" s="141"/>
      <c r="HU200" s="141"/>
      <c r="HV200" s="141"/>
      <c r="HW200" s="141"/>
      <c r="HX200" s="141"/>
      <c r="HY200" s="141"/>
      <c r="HZ200" s="141"/>
      <c r="IA200" s="141"/>
      <c r="IB200" s="141"/>
      <c r="IC200" s="141"/>
      <c r="ID200" s="141"/>
      <c r="IE200" s="141"/>
      <c r="IF200" s="141"/>
      <c r="IG200" s="141"/>
      <c r="IH200" s="141"/>
      <c r="II200" s="141"/>
      <c r="IJ200" s="141"/>
      <c r="IK200" s="141"/>
      <c r="IL200" s="141"/>
      <c r="IM200" s="141"/>
      <c r="IN200" s="141"/>
      <c r="IO200" s="141"/>
      <c r="IP200" s="141"/>
      <c r="IQ200" s="141"/>
    </row>
    <row r="201" spans="1:251" s="171" customFormat="1" ht="19.5" customHeight="1">
      <c r="A201" s="85" t="s">
        <v>114</v>
      </c>
      <c r="B201" s="37">
        <v>1</v>
      </c>
      <c r="C201" s="38">
        <v>1</v>
      </c>
      <c r="D201" s="39"/>
      <c r="E201" s="59"/>
      <c r="F201" s="59">
        <f>IF(E201=0,0,E201-C201)</f>
        <v>0</v>
      </c>
      <c r="G201" s="38">
        <v>1</v>
      </c>
      <c r="H201" s="39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44"/>
      <c r="HY201" s="144"/>
      <c r="HZ201" s="144"/>
      <c r="IA201" s="144"/>
      <c r="IB201" s="144"/>
      <c r="IC201" s="144"/>
      <c r="ID201" s="144"/>
      <c r="IE201" s="144"/>
      <c r="IF201" s="144"/>
      <c r="IG201" s="144"/>
      <c r="IH201" s="144"/>
      <c r="II201" s="144"/>
      <c r="IJ201" s="144"/>
      <c r="IK201" s="144"/>
      <c r="IL201" s="144"/>
      <c r="IM201" s="144"/>
      <c r="IN201" s="144"/>
      <c r="IO201" s="144"/>
      <c r="IP201" s="144"/>
      <c r="IQ201" s="144"/>
    </row>
    <row r="202" spans="1:251" s="173" customFormat="1" ht="19.5" customHeight="1">
      <c r="A202" s="85" t="s">
        <v>118</v>
      </c>
      <c r="B202" s="38">
        <v>1</v>
      </c>
      <c r="C202" s="38">
        <v>1</v>
      </c>
      <c r="D202" s="39"/>
      <c r="E202" s="59"/>
      <c r="F202" s="59">
        <f>IF(E202=0,0,E202-C202)</f>
        <v>0</v>
      </c>
      <c r="G202" s="38">
        <v>1</v>
      </c>
      <c r="H202" s="39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  <c r="EH202" s="172"/>
      <c r="EI202" s="172"/>
      <c r="EJ202" s="172"/>
      <c r="EK202" s="172"/>
      <c r="EL202" s="172"/>
      <c r="EM202" s="172"/>
      <c r="EN202" s="172"/>
      <c r="EO202" s="172"/>
      <c r="EP202" s="172"/>
      <c r="EQ202" s="172"/>
      <c r="ER202" s="172"/>
      <c r="ES202" s="172"/>
      <c r="ET202" s="172"/>
      <c r="EU202" s="172"/>
      <c r="EV202" s="172"/>
      <c r="EW202" s="172"/>
      <c r="EX202" s="172"/>
      <c r="EY202" s="172"/>
      <c r="EZ202" s="172"/>
      <c r="FA202" s="172"/>
      <c r="FB202" s="172"/>
      <c r="FC202" s="172"/>
      <c r="FD202" s="172"/>
      <c r="FE202" s="172"/>
      <c r="FF202" s="172"/>
      <c r="FG202" s="172"/>
      <c r="FH202" s="172"/>
      <c r="FI202" s="172"/>
      <c r="FJ202" s="172"/>
      <c r="FK202" s="172"/>
      <c r="FL202" s="172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172"/>
      <c r="GP202" s="172"/>
      <c r="GQ202" s="172"/>
      <c r="GR202" s="172"/>
      <c r="GS202" s="172"/>
      <c r="GT202" s="172"/>
      <c r="GU202" s="172"/>
      <c r="GV202" s="172"/>
      <c r="GW202" s="172"/>
      <c r="GX202" s="172"/>
      <c r="GY202" s="172"/>
      <c r="GZ202" s="172"/>
      <c r="HA202" s="172"/>
      <c r="HB202" s="172"/>
      <c r="HC202" s="172"/>
      <c r="HD202" s="172"/>
      <c r="HE202" s="172"/>
      <c r="HF202" s="172"/>
      <c r="HG202" s="172"/>
      <c r="HH202" s="172"/>
      <c r="HI202" s="172"/>
      <c r="HJ202" s="172"/>
      <c r="HK202" s="172"/>
      <c r="HL202" s="172"/>
      <c r="HM202" s="172"/>
      <c r="HN202" s="172"/>
      <c r="HO202" s="172"/>
      <c r="HP202" s="172"/>
      <c r="HQ202" s="172"/>
      <c r="HR202" s="172"/>
      <c r="HS202" s="172"/>
      <c r="HT202" s="172"/>
      <c r="HU202" s="172"/>
      <c r="HV202" s="172"/>
      <c r="HW202" s="172"/>
      <c r="HX202" s="172"/>
      <c r="HY202" s="172"/>
      <c r="HZ202" s="172"/>
      <c r="IA202" s="172"/>
      <c r="IB202" s="172"/>
      <c r="IC202" s="172"/>
      <c r="ID202" s="172"/>
      <c r="IE202" s="172"/>
      <c r="IF202" s="172"/>
      <c r="IG202" s="172"/>
      <c r="IH202" s="172"/>
      <c r="II202" s="172"/>
      <c r="IJ202" s="172"/>
      <c r="IK202" s="172"/>
      <c r="IL202" s="172"/>
      <c r="IM202" s="172"/>
      <c r="IN202" s="172"/>
      <c r="IO202" s="172"/>
      <c r="IP202" s="172"/>
      <c r="IQ202" s="172"/>
    </row>
    <row r="203" spans="1:251" s="173" customFormat="1" ht="19.5" customHeight="1">
      <c r="A203" s="85" t="s">
        <v>119</v>
      </c>
      <c r="B203" s="38">
        <v>1</v>
      </c>
      <c r="C203" s="38">
        <v>1</v>
      </c>
      <c r="D203" s="39"/>
      <c r="E203" s="59"/>
      <c r="F203" s="59">
        <f>IF(E203=0,0,E203-C203)</f>
        <v>0</v>
      </c>
      <c r="G203" s="38">
        <v>1</v>
      </c>
      <c r="H203" s="3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</row>
    <row r="204" spans="1:251" ht="19.5" customHeight="1">
      <c r="A204" s="111" t="s">
        <v>120</v>
      </c>
      <c r="B204" s="38">
        <v>1</v>
      </c>
      <c r="C204" s="41">
        <v>1</v>
      </c>
      <c r="D204" s="42"/>
      <c r="E204" s="59"/>
      <c r="F204" s="59">
        <f>IF(E204=0,0,E204-C204)</f>
        <v>0</v>
      </c>
      <c r="G204" s="41">
        <v>1</v>
      </c>
      <c r="H204" s="4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</row>
    <row r="205" spans="1:251" s="144" customFormat="1" ht="18" customHeight="1" thickBot="1">
      <c r="A205" s="43">
        <v>1</v>
      </c>
      <c r="B205" s="44">
        <v>1</v>
      </c>
      <c r="C205" s="44"/>
      <c r="D205" s="45"/>
      <c r="E205" s="121"/>
      <c r="F205" s="121">
        <f>IF(E205=0,0,E205-C205)</f>
        <v>0</v>
      </c>
      <c r="G205" s="44">
        <v>1</v>
      </c>
      <c r="H205" s="4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</row>
    <row r="206" spans="1:251" s="172" customFormat="1" ht="18" customHeight="1" thickBot="1">
      <c r="A206" s="120" t="s">
        <v>121</v>
      </c>
      <c r="B206" s="88">
        <f>SUM(B201:B205)</f>
        <v>5</v>
      </c>
      <c r="C206" s="88">
        <f>SUM(C201:C205)</f>
        <v>4</v>
      </c>
      <c r="D206" s="89"/>
      <c r="E206" s="101">
        <f>SUM(E201:E205)</f>
        <v>0</v>
      </c>
      <c r="F206" s="101"/>
      <c r="G206" s="88">
        <f>SUM(G201:G205)</f>
        <v>5</v>
      </c>
      <c r="H206" s="4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</row>
    <row r="207" spans="1:7" s="2" customFormat="1" ht="12.75">
      <c r="A207" s="139"/>
      <c r="B207" s="140"/>
      <c r="C207" s="1"/>
      <c r="E207" s="1"/>
      <c r="F207" s="1"/>
      <c r="G207" s="1"/>
    </row>
    <row r="208" spans="1:7" s="2" customFormat="1" ht="12.75">
      <c r="A208" s="139"/>
      <c r="B208" s="140"/>
      <c r="C208" s="1"/>
      <c r="E208" s="1"/>
      <c r="F208" s="1"/>
      <c r="G208" s="1"/>
    </row>
    <row r="209" spans="1:7" s="2" customFormat="1" ht="12.75">
      <c r="A209" s="139"/>
      <c r="B209" s="140"/>
      <c r="C209" s="1"/>
      <c r="E209" s="1"/>
      <c r="F209" s="1"/>
      <c r="G209" s="1"/>
    </row>
    <row r="210" spans="1:7" s="2" customFormat="1" ht="12.75">
      <c r="A210" s="139"/>
      <c r="B210" s="140"/>
      <c r="C210" s="1"/>
      <c r="E210" s="1"/>
      <c r="F210" s="1"/>
      <c r="G210" s="1"/>
    </row>
    <row r="211" spans="1:7" s="2" customFormat="1" ht="12.75">
      <c r="A211" s="139"/>
      <c r="B211" s="140"/>
      <c r="C211" s="1"/>
      <c r="E211" s="1"/>
      <c r="F211" s="1"/>
      <c r="G211" s="1"/>
    </row>
    <row r="212" spans="1:7" s="2" customFormat="1" ht="12.75">
      <c r="A212" s="139"/>
      <c r="B212" s="140"/>
      <c r="C212" s="1"/>
      <c r="E212" s="1"/>
      <c r="F212" s="1"/>
      <c r="G212" s="1"/>
    </row>
    <row r="213" spans="1:7" s="2" customFormat="1" ht="12.75">
      <c r="A213" s="139"/>
      <c r="B213" s="140"/>
      <c r="C213" s="1"/>
      <c r="E213" s="1"/>
      <c r="F213" s="1"/>
      <c r="G213" s="1"/>
    </row>
    <row r="214" spans="1:7" s="2" customFormat="1" ht="12.75">
      <c r="A214" s="139"/>
      <c r="B214" s="140"/>
      <c r="C214" s="1"/>
      <c r="E214" s="1"/>
      <c r="F214" s="1"/>
      <c r="G214" s="1"/>
    </row>
    <row r="215" spans="1:7" s="2" customFormat="1" ht="12.75">
      <c r="A215" s="139"/>
      <c r="B215" s="140"/>
      <c r="C215" s="1"/>
      <c r="E215" s="1"/>
      <c r="F215" s="1"/>
      <c r="G215" s="1"/>
    </row>
    <row r="216" spans="1:7" s="2" customFormat="1" ht="12.75">
      <c r="A216" s="139"/>
      <c r="B216" s="140"/>
      <c r="C216" s="1"/>
      <c r="E216" s="1"/>
      <c r="F216" s="1"/>
      <c r="G216" s="1"/>
    </row>
    <row r="217" spans="1:7" s="2" customFormat="1" ht="12.75">
      <c r="A217" s="139"/>
      <c r="B217" s="140"/>
      <c r="C217" s="1"/>
      <c r="E217" s="1"/>
      <c r="F217" s="1"/>
      <c r="G217" s="1"/>
    </row>
    <row r="218" spans="1:7" s="2" customFormat="1" ht="12.75">
      <c r="A218" s="139"/>
      <c r="B218" s="140"/>
      <c r="C218" s="1"/>
      <c r="E218" s="1"/>
      <c r="F218" s="1"/>
      <c r="G218" s="1"/>
    </row>
    <row r="219" spans="1:7" s="2" customFormat="1" ht="12.75">
      <c r="A219" s="139"/>
      <c r="B219" s="140"/>
      <c r="C219" s="1"/>
      <c r="E219" s="1"/>
      <c r="F219" s="1"/>
      <c r="G219" s="1"/>
    </row>
    <row r="220" spans="1:7" s="2" customFormat="1" ht="12.75">
      <c r="A220" s="139"/>
      <c r="B220" s="140"/>
      <c r="C220" s="1"/>
      <c r="E220" s="1"/>
      <c r="F220" s="1"/>
      <c r="G220" s="1"/>
    </row>
    <row r="221" spans="1:7" s="2" customFormat="1" ht="12.75">
      <c r="A221" s="139"/>
      <c r="B221" s="140"/>
      <c r="C221" s="1"/>
      <c r="E221" s="1"/>
      <c r="F221" s="1"/>
      <c r="G221" s="1"/>
    </row>
    <row r="222" spans="1:7" s="2" customFormat="1" ht="12.75">
      <c r="A222" s="139"/>
      <c r="B222" s="140"/>
      <c r="C222" s="1"/>
      <c r="E222" s="1"/>
      <c r="F222" s="1"/>
      <c r="G222" s="1"/>
    </row>
    <row r="223" spans="1:7" s="2" customFormat="1" ht="12.75">
      <c r="A223" s="139"/>
      <c r="B223" s="140"/>
      <c r="C223" s="1"/>
      <c r="E223" s="1"/>
      <c r="F223" s="1"/>
      <c r="G223" s="1"/>
    </row>
    <row r="224" spans="1:7" s="2" customFormat="1" ht="12.75">
      <c r="A224" s="139"/>
      <c r="B224" s="140"/>
      <c r="C224" s="1"/>
      <c r="E224" s="1"/>
      <c r="F224" s="1"/>
      <c r="G224" s="1"/>
    </row>
    <row r="225" spans="1:7" s="2" customFormat="1" ht="12.75">
      <c r="A225" s="139"/>
      <c r="B225" s="140"/>
      <c r="C225" s="1"/>
      <c r="E225" s="1"/>
      <c r="F225" s="1"/>
      <c r="G225" s="1"/>
    </row>
    <row r="226" spans="1:7" s="2" customFormat="1" ht="12.75">
      <c r="A226" s="139"/>
      <c r="B226" s="140"/>
      <c r="C226" s="1"/>
      <c r="E226" s="1"/>
      <c r="F226" s="1"/>
      <c r="G226" s="1"/>
    </row>
    <row r="227" spans="1:7" s="2" customFormat="1" ht="12.75">
      <c r="A227" s="139"/>
      <c r="B227" s="140"/>
      <c r="C227" s="1"/>
      <c r="E227" s="1"/>
      <c r="F227" s="1"/>
      <c r="G227" s="1"/>
    </row>
    <row r="228" spans="1:7" s="2" customFormat="1" ht="12.75">
      <c r="A228" s="139"/>
      <c r="B228" s="140"/>
      <c r="C228" s="1"/>
      <c r="E228" s="1"/>
      <c r="F228" s="1"/>
      <c r="G228" s="1"/>
    </row>
    <row r="229" spans="1:7" s="2" customFormat="1" ht="12.75">
      <c r="A229" s="139"/>
      <c r="B229" s="140"/>
      <c r="C229" s="1"/>
      <c r="E229" s="1"/>
      <c r="F229" s="1"/>
      <c r="G229" s="1"/>
    </row>
    <row r="230" spans="1:7" s="2" customFormat="1" ht="12.75">
      <c r="A230" s="139"/>
      <c r="B230" s="140"/>
      <c r="C230" s="1"/>
      <c r="E230" s="1"/>
      <c r="F230" s="1"/>
      <c r="G230" s="1"/>
    </row>
    <row r="231" spans="1:7" s="2" customFormat="1" ht="12.75">
      <c r="A231" s="139"/>
      <c r="B231" s="140"/>
      <c r="C231" s="1"/>
      <c r="E231" s="1"/>
      <c r="F231" s="1"/>
      <c r="G231" s="1"/>
    </row>
    <row r="232" spans="1:7" s="2" customFormat="1" ht="12.75">
      <c r="A232" s="139"/>
      <c r="B232" s="140"/>
      <c r="C232" s="1"/>
      <c r="E232" s="1"/>
      <c r="F232" s="1"/>
      <c r="G232" s="1"/>
    </row>
    <row r="233" spans="1:7" s="2" customFormat="1" ht="12.75">
      <c r="A233" s="139"/>
      <c r="B233" s="140"/>
      <c r="C233" s="1"/>
      <c r="E233" s="1"/>
      <c r="F233" s="1"/>
      <c r="G233" s="1"/>
    </row>
    <row r="234" spans="1:7" s="2" customFormat="1" ht="12.75">
      <c r="A234" s="139"/>
      <c r="B234" s="140"/>
      <c r="C234" s="1"/>
      <c r="E234" s="1"/>
      <c r="F234" s="1"/>
      <c r="G234" s="1"/>
    </row>
    <row r="235" spans="1:7" s="2" customFormat="1" ht="12.75">
      <c r="A235" s="139"/>
      <c r="B235" s="140"/>
      <c r="C235" s="1"/>
      <c r="E235" s="1"/>
      <c r="F235" s="1"/>
      <c r="G235" s="1"/>
    </row>
    <row r="236" spans="1:7" s="2" customFormat="1" ht="12.75">
      <c r="A236" s="139"/>
      <c r="B236" s="140"/>
      <c r="C236" s="1"/>
      <c r="E236" s="1"/>
      <c r="F236" s="1"/>
      <c r="G236" s="1"/>
    </row>
    <row r="237" spans="1:7" s="2" customFormat="1" ht="12.75">
      <c r="A237" s="139"/>
      <c r="B237" s="140"/>
      <c r="C237" s="1"/>
      <c r="E237" s="1"/>
      <c r="F237" s="1"/>
      <c r="G237" s="1"/>
    </row>
    <row r="238" spans="1:7" s="2" customFormat="1" ht="12.75">
      <c r="A238" s="139"/>
      <c r="B238" s="140"/>
      <c r="C238" s="1"/>
      <c r="E238" s="1"/>
      <c r="F238" s="1"/>
      <c r="G238" s="1"/>
    </row>
    <row r="239" spans="1:7" s="2" customFormat="1" ht="12.75">
      <c r="A239" s="139"/>
      <c r="B239" s="140"/>
      <c r="C239" s="1"/>
      <c r="E239" s="1"/>
      <c r="F239" s="1"/>
      <c r="G239" s="1"/>
    </row>
    <row r="240" spans="1:7" s="2" customFormat="1" ht="12.75">
      <c r="A240" s="139"/>
      <c r="B240" s="140"/>
      <c r="C240" s="1"/>
      <c r="E240" s="1"/>
      <c r="F240" s="1"/>
      <c r="G240" s="1"/>
    </row>
    <row r="241" spans="1:7" s="2" customFormat="1" ht="12.75">
      <c r="A241" s="139"/>
      <c r="B241" s="140"/>
      <c r="C241" s="1"/>
      <c r="E241" s="1"/>
      <c r="F241" s="1"/>
      <c r="G241" s="1"/>
    </row>
    <row r="242" spans="1:7" s="2" customFormat="1" ht="12.75">
      <c r="A242" s="139"/>
      <c r="B242" s="140"/>
      <c r="C242" s="1"/>
      <c r="E242" s="1"/>
      <c r="F242" s="1"/>
      <c r="G242" s="1"/>
    </row>
    <row r="243" spans="1:7" s="2" customFormat="1" ht="12.75">
      <c r="A243" s="139"/>
      <c r="B243" s="140"/>
      <c r="C243" s="1"/>
      <c r="E243" s="1"/>
      <c r="F243" s="1"/>
      <c r="G243" s="1"/>
    </row>
    <row r="244" spans="1:7" s="2" customFormat="1" ht="12.75">
      <c r="A244" s="139"/>
      <c r="B244" s="140"/>
      <c r="C244" s="1"/>
      <c r="E244" s="1"/>
      <c r="F244" s="1"/>
      <c r="G244" s="1"/>
    </row>
    <row r="245" spans="1:7" s="2" customFormat="1" ht="12.75">
      <c r="A245" s="139"/>
      <c r="B245" s="140"/>
      <c r="C245" s="1"/>
      <c r="E245" s="1"/>
      <c r="F245" s="1"/>
      <c r="G245" s="1"/>
    </row>
    <row r="246" spans="1:7" s="2" customFormat="1" ht="12.75">
      <c r="A246" s="139"/>
      <c r="B246" s="140"/>
      <c r="C246" s="1"/>
      <c r="E246" s="1"/>
      <c r="F246" s="1"/>
      <c r="G246" s="1"/>
    </row>
    <row r="247" spans="1:7" s="2" customFormat="1" ht="12.75">
      <c r="A247" s="139"/>
      <c r="B247" s="140"/>
      <c r="C247" s="1"/>
      <c r="E247" s="1"/>
      <c r="F247" s="1"/>
      <c r="G247" s="1"/>
    </row>
    <row r="248" spans="1:7" s="2" customFormat="1" ht="12.75">
      <c r="A248" s="139"/>
      <c r="B248" s="140"/>
      <c r="C248" s="1"/>
      <c r="E248" s="1"/>
      <c r="F248" s="1"/>
      <c r="G248" s="1"/>
    </row>
    <row r="249" spans="1:7" s="2" customFormat="1" ht="12.75">
      <c r="A249" s="139"/>
      <c r="B249" s="140"/>
      <c r="C249" s="1"/>
      <c r="E249" s="1"/>
      <c r="F249" s="1"/>
      <c r="G249" s="1"/>
    </row>
    <row r="250" spans="1:7" s="2" customFormat="1" ht="12.75">
      <c r="A250" s="139"/>
      <c r="B250" s="140"/>
      <c r="C250" s="1"/>
      <c r="E250" s="1"/>
      <c r="F250" s="1"/>
      <c r="G250" s="1"/>
    </row>
    <row r="251" spans="1:7" s="2" customFormat="1" ht="12.75">
      <c r="A251" s="139"/>
      <c r="B251" s="140"/>
      <c r="C251" s="1"/>
      <c r="E251" s="1"/>
      <c r="F251" s="1"/>
      <c r="G251" s="1"/>
    </row>
    <row r="252" spans="1:7" s="2" customFormat="1" ht="12.75">
      <c r="A252" s="139"/>
      <c r="B252" s="140"/>
      <c r="C252" s="1"/>
      <c r="E252" s="1"/>
      <c r="F252" s="1"/>
      <c r="G252" s="1"/>
    </row>
    <row r="253" spans="1:7" s="2" customFormat="1" ht="12.75">
      <c r="A253" s="139"/>
      <c r="B253" s="140"/>
      <c r="C253" s="1"/>
      <c r="E253" s="1"/>
      <c r="F253" s="1"/>
      <c r="G253" s="1"/>
    </row>
    <row r="254" spans="1:7" s="2" customFormat="1" ht="12.75">
      <c r="A254" s="139"/>
      <c r="B254" s="140"/>
      <c r="C254" s="1"/>
      <c r="E254" s="1"/>
      <c r="F254" s="1"/>
      <c r="G254" s="1"/>
    </row>
    <row r="255" spans="1:7" s="2" customFormat="1" ht="12.75">
      <c r="A255" s="139"/>
      <c r="B255" s="140"/>
      <c r="C255" s="1"/>
      <c r="E255" s="1"/>
      <c r="F255" s="1"/>
      <c r="G255" s="1"/>
    </row>
    <row r="256" spans="1:7" s="2" customFormat="1" ht="12.75">
      <c r="A256" s="139"/>
      <c r="B256" s="140"/>
      <c r="C256" s="1"/>
      <c r="E256" s="1"/>
      <c r="F256" s="1"/>
      <c r="G256" s="1"/>
    </row>
    <row r="257" spans="1:7" s="2" customFormat="1" ht="12.75">
      <c r="A257" s="139"/>
      <c r="B257" s="140"/>
      <c r="C257" s="1"/>
      <c r="E257" s="1"/>
      <c r="F257" s="1"/>
      <c r="G257" s="1"/>
    </row>
    <row r="258" spans="1:7" s="2" customFormat="1" ht="12.75">
      <c r="A258" s="139"/>
      <c r="B258" s="140"/>
      <c r="C258" s="1"/>
      <c r="E258" s="1"/>
      <c r="F258" s="1"/>
      <c r="G258" s="1"/>
    </row>
    <row r="259" spans="1:7" s="2" customFormat="1" ht="12.75">
      <c r="A259" s="139"/>
      <c r="B259" s="140"/>
      <c r="C259" s="1"/>
      <c r="E259" s="1"/>
      <c r="F259" s="1"/>
      <c r="G259" s="1"/>
    </row>
    <row r="260" spans="1:7" s="2" customFormat="1" ht="12.75">
      <c r="A260" s="139"/>
      <c r="B260" s="140"/>
      <c r="C260" s="1"/>
      <c r="E260" s="1"/>
      <c r="F260" s="1"/>
      <c r="G260" s="1"/>
    </row>
    <row r="261" spans="1:7" s="2" customFormat="1" ht="12.75">
      <c r="A261" s="139"/>
      <c r="B261" s="140"/>
      <c r="C261" s="1"/>
      <c r="E261" s="1"/>
      <c r="F261" s="1"/>
      <c r="G261" s="1"/>
    </row>
    <row r="262" spans="1:7" s="2" customFormat="1" ht="12.75">
      <c r="A262" s="139"/>
      <c r="B262" s="140"/>
      <c r="C262" s="1"/>
      <c r="E262" s="1"/>
      <c r="F262" s="1"/>
      <c r="G262" s="1"/>
    </row>
    <row r="263" spans="1:7" s="2" customFormat="1" ht="12.75">
      <c r="A263" s="139"/>
      <c r="B263" s="140"/>
      <c r="C263" s="1"/>
      <c r="E263" s="1"/>
      <c r="F263" s="1"/>
      <c r="G263" s="1"/>
    </row>
    <row r="264" spans="1:7" s="2" customFormat="1" ht="12.75">
      <c r="A264" s="139"/>
      <c r="B264" s="140"/>
      <c r="C264" s="1"/>
      <c r="E264" s="1"/>
      <c r="F264" s="1"/>
      <c r="G264" s="1"/>
    </row>
    <row r="265" spans="1:7" s="2" customFormat="1" ht="12.75">
      <c r="A265" s="139"/>
      <c r="B265" s="140"/>
      <c r="C265" s="1"/>
      <c r="E265" s="1"/>
      <c r="F265" s="1"/>
      <c r="G265" s="1"/>
    </row>
    <row r="266" spans="1:7" s="2" customFormat="1" ht="12.75">
      <c r="A266" s="139"/>
      <c r="B266" s="140"/>
      <c r="C266" s="1"/>
      <c r="E266" s="1"/>
      <c r="F266" s="1"/>
      <c r="G266" s="1"/>
    </row>
    <row r="267" spans="1:7" s="2" customFormat="1" ht="12.75">
      <c r="A267" s="139"/>
      <c r="B267" s="140"/>
      <c r="C267" s="1"/>
      <c r="E267" s="1"/>
      <c r="F267" s="1"/>
      <c r="G267" s="1"/>
    </row>
    <row r="268" spans="1:7" s="2" customFormat="1" ht="12.75">
      <c r="A268" s="139"/>
      <c r="B268" s="140"/>
      <c r="C268" s="1"/>
      <c r="E268" s="1"/>
      <c r="F268" s="1"/>
      <c r="G268" s="1"/>
    </row>
    <row r="269" spans="1:7" s="2" customFormat="1" ht="12.75">
      <c r="A269" s="139"/>
      <c r="B269" s="140"/>
      <c r="C269" s="1"/>
      <c r="E269" s="1"/>
      <c r="F269" s="1"/>
      <c r="G269" s="1"/>
    </row>
    <row r="270" spans="1:7" s="2" customFormat="1" ht="12.75">
      <c r="A270" s="139"/>
      <c r="B270" s="140"/>
      <c r="C270" s="1"/>
      <c r="E270" s="1"/>
      <c r="F270" s="1"/>
      <c r="G270" s="1"/>
    </row>
    <row r="271" spans="1:7" s="2" customFormat="1" ht="12.75">
      <c r="A271" s="139"/>
      <c r="B271" s="140"/>
      <c r="C271" s="1"/>
      <c r="E271" s="1"/>
      <c r="F271" s="1"/>
      <c r="G271" s="1"/>
    </row>
    <row r="272" spans="1:7" s="2" customFormat="1" ht="12.75">
      <c r="A272" s="139"/>
      <c r="B272" s="140"/>
      <c r="C272" s="1"/>
      <c r="E272" s="1"/>
      <c r="F272" s="1"/>
      <c r="G272" s="1"/>
    </row>
    <row r="273" spans="1:7" s="2" customFormat="1" ht="12.75">
      <c r="A273" s="139"/>
      <c r="B273" s="140"/>
      <c r="C273" s="1"/>
      <c r="E273" s="1"/>
      <c r="F273" s="1"/>
      <c r="G273" s="1"/>
    </row>
    <row r="274" spans="1:7" s="2" customFormat="1" ht="12.75">
      <c r="A274" s="139"/>
      <c r="B274" s="140"/>
      <c r="C274" s="1"/>
      <c r="E274" s="1"/>
      <c r="F274" s="1"/>
      <c r="G274" s="1"/>
    </row>
    <row r="275" spans="1:7" s="2" customFormat="1" ht="12.75">
      <c r="A275" s="139"/>
      <c r="B275" s="140"/>
      <c r="C275" s="1"/>
      <c r="E275" s="1"/>
      <c r="F275" s="1"/>
      <c r="G275" s="1"/>
    </row>
    <row r="276" spans="1:7" s="2" customFormat="1" ht="12.75">
      <c r="A276" s="139"/>
      <c r="B276" s="140"/>
      <c r="C276" s="1"/>
      <c r="E276" s="1"/>
      <c r="F276" s="1"/>
      <c r="G276" s="1"/>
    </row>
    <row r="277" spans="1:7" s="2" customFormat="1" ht="12.75">
      <c r="A277" s="139"/>
      <c r="B277" s="140"/>
      <c r="C277" s="1"/>
      <c r="E277" s="1"/>
      <c r="F277" s="1"/>
      <c r="G277" s="1"/>
    </row>
    <row r="278" spans="1:7" s="2" customFormat="1" ht="12.75">
      <c r="A278" s="139"/>
      <c r="B278" s="140"/>
      <c r="C278" s="1"/>
      <c r="E278" s="1"/>
      <c r="F278" s="1"/>
      <c r="G278" s="1"/>
    </row>
    <row r="279" spans="1:7" s="2" customFormat="1" ht="12.75">
      <c r="A279" s="139"/>
      <c r="B279" s="140"/>
      <c r="C279" s="1"/>
      <c r="E279" s="1"/>
      <c r="F279" s="1"/>
      <c r="G279" s="1"/>
    </row>
    <row r="280" spans="1:7" s="2" customFormat="1" ht="12.75">
      <c r="A280" s="139"/>
      <c r="B280" s="140"/>
      <c r="C280" s="1"/>
      <c r="E280" s="1"/>
      <c r="F280" s="1"/>
      <c r="G280" s="1"/>
    </row>
    <row r="281" spans="1:7" s="2" customFormat="1" ht="12.75">
      <c r="A281" s="139"/>
      <c r="B281" s="140"/>
      <c r="C281" s="1"/>
      <c r="E281" s="1"/>
      <c r="F281" s="1"/>
      <c r="G281" s="1"/>
    </row>
    <row r="282" spans="1:7" s="2" customFormat="1" ht="12.75">
      <c r="A282" s="139"/>
      <c r="B282" s="140"/>
      <c r="C282" s="1"/>
      <c r="E282" s="1"/>
      <c r="F282" s="1"/>
      <c r="G282" s="1"/>
    </row>
    <row r="283" spans="1:7" s="2" customFormat="1" ht="12.75">
      <c r="A283" s="139"/>
      <c r="B283" s="140"/>
      <c r="C283" s="1"/>
      <c r="E283" s="1"/>
      <c r="F283" s="1"/>
      <c r="G283" s="1"/>
    </row>
    <row r="284" spans="1:7" s="2" customFormat="1" ht="12.75">
      <c r="A284" s="139"/>
      <c r="B284" s="140"/>
      <c r="C284" s="1"/>
      <c r="E284" s="1"/>
      <c r="F284" s="1"/>
      <c r="G284" s="1"/>
    </row>
    <row r="285" spans="1:7" s="2" customFormat="1" ht="12.75">
      <c r="A285" s="139"/>
      <c r="B285" s="140"/>
      <c r="C285" s="1"/>
      <c r="E285" s="1"/>
      <c r="F285" s="1"/>
      <c r="G285" s="1"/>
    </row>
    <row r="286" spans="1:7" s="2" customFormat="1" ht="12.75">
      <c r="A286" s="139"/>
      <c r="B286" s="140"/>
      <c r="C286" s="1"/>
      <c r="E286" s="1"/>
      <c r="F286" s="1"/>
      <c r="G286" s="1"/>
    </row>
    <row r="287" spans="1:7" s="2" customFormat="1" ht="12.75">
      <c r="A287" s="139"/>
      <c r="B287" s="140"/>
      <c r="C287" s="1"/>
      <c r="E287" s="1"/>
      <c r="F287" s="1"/>
      <c r="G287" s="1"/>
    </row>
    <row r="288" spans="1:7" s="2" customFormat="1" ht="12.75">
      <c r="A288" s="139"/>
      <c r="B288" s="140"/>
      <c r="C288" s="1"/>
      <c r="E288" s="1"/>
      <c r="F288" s="1"/>
      <c r="G288" s="1"/>
    </row>
    <row r="289" spans="1:7" s="2" customFormat="1" ht="12.75">
      <c r="A289" s="139"/>
      <c r="B289" s="140"/>
      <c r="C289" s="1"/>
      <c r="E289" s="1"/>
      <c r="F289" s="1"/>
      <c r="G289" s="1"/>
    </row>
    <row r="290" spans="1:7" s="2" customFormat="1" ht="12.75">
      <c r="A290" s="139"/>
      <c r="B290" s="140"/>
      <c r="C290" s="1"/>
      <c r="E290" s="1"/>
      <c r="F290" s="1"/>
      <c r="G290" s="1"/>
    </row>
    <row r="291" spans="1:7" s="2" customFormat="1" ht="12.75">
      <c r="A291" s="139"/>
      <c r="B291" s="140"/>
      <c r="C291" s="1"/>
      <c r="E291" s="1"/>
      <c r="F291" s="1"/>
      <c r="G291" s="1"/>
    </row>
    <row r="292" spans="1:7" s="2" customFormat="1" ht="12.75">
      <c r="A292" s="139"/>
      <c r="B292" s="140"/>
      <c r="C292" s="1"/>
      <c r="E292" s="1"/>
      <c r="F292" s="1"/>
      <c r="G292" s="1"/>
    </row>
    <row r="293" spans="1:7" s="2" customFormat="1" ht="12.75">
      <c r="A293" s="139"/>
      <c r="B293" s="140"/>
      <c r="C293" s="1"/>
      <c r="E293" s="1"/>
      <c r="F293" s="1"/>
      <c r="G293" s="1"/>
    </row>
    <row r="294" spans="1:7" s="2" customFormat="1" ht="12.75">
      <c r="A294" s="139"/>
      <c r="B294" s="140"/>
      <c r="C294" s="1"/>
      <c r="E294" s="1"/>
      <c r="F294" s="1"/>
      <c r="G294" s="1"/>
    </row>
    <row r="295" spans="1:7" s="2" customFormat="1" ht="12.75">
      <c r="A295" s="139"/>
      <c r="B295" s="140"/>
      <c r="C295" s="1"/>
      <c r="E295" s="1"/>
      <c r="F295" s="1"/>
      <c r="G295" s="1"/>
    </row>
    <row r="296" spans="1:7" s="2" customFormat="1" ht="12.75">
      <c r="A296" s="139"/>
      <c r="B296" s="140"/>
      <c r="C296" s="1"/>
      <c r="E296" s="1"/>
      <c r="F296" s="1"/>
      <c r="G296" s="1"/>
    </row>
    <row r="297" spans="1:7" s="2" customFormat="1" ht="12.75">
      <c r="A297" s="139"/>
      <c r="B297" s="140"/>
      <c r="C297" s="1"/>
      <c r="E297" s="1"/>
      <c r="F297" s="1"/>
      <c r="G297" s="1"/>
    </row>
    <row r="298" spans="1:7" s="2" customFormat="1" ht="12.75">
      <c r="A298" s="139"/>
      <c r="B298" s="140"/>
      <c r="C298" s="1"/>
      <c r="E298" s="1"/>
      <c r="F298" s="1"/>
      <c r="G298" s="1"/>
    </row>
    <row r="299" spans="1:7" s="2" customFormat="1" ht="12.75">
      <c r="A299" s="139"/>
      <c r="B299" s="140"/>
      <c r="C299" s="1"/>
      <c r="E299" s="1"/>
      <c r="F299" s="1"/>
      <c r="G299" s="1"/>
    </row>
    <row r="300" spans="1:7" s="2" customFormat="1" ht="12.75">
      <c r="A300" s="139"/>
      <c r="B300" s="140"/>
      <c r="C300" s="1"/>
      <c r="E300" s="1"/>
      <c r="F300" s="1"/>
      <c r="G300" s="1"/>
    </row>
    <row r="301" spans="1:7" s="2" customFormat="1" ht="12.75">
      <c r="A301" s="139"/>
      <c r="B301" s="140"/>
      <c r="C301" s="1"/>
      <c r="E301" s="1"/>
      <c r="F301" s="1"/>
      <c r="G301" s="1"/>
    </row>
    <row r="302" spans="1:8" s="2" customFormat="1" ht="12.75">
      <c r="A302" s="85"/>
      <c r="B302" s="174"/>
      <c r="C302" s="146"/>
      <c r="D302" s="175"/>
      <c r="E302" s="146"/>
      <c r="F302" s="146"/>
      <c r="G302" s="146"/>
      <c r="H302" s="175"/>
    </row>
    <row r="303" spans="1:8" s="2" customFormat="1" ht="12.75">
      <c r="A303" s="85"/>
      <c r="B303" s="174"/>
      <c r="C303" s="146"/>
      <c r="D303" s="175"/>
      <c r="E303" s="146"/>
      <c r="F303" s="146"/>
      <c r="G303" s="146"/>
      <c r="H303" s="175"/>
    </row>
    <row r="304" spans="1:251" s="2" customFormat="1" ht="12.75">
      <c r="A304" s="85"/>
      <c r="B304" s="174"/>
      <c r="C304" s="146"/>
      <c r="D304" s="175"/>
      <c r="E304" s="146"/>
      <c r="F304" s="146"/>
      <c r="G304" s="146"/>
      <c r="H304" s="175"/>
      <c r="I304" s="175"/>
      <c r="J304" s="175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  <c r="BI304" s="141"/>
      <c r="BJ304" s="141"/>
      <c r="BK304" s="141"/>
      <c r="BL304" s="141"/>
      <c r="BM304" s="141"/>
      <c r="BN304" s="141"/>
      <c r="BO304" s="141"/>
      <c r="BP304" s="141"/>
      <c r="BQ304" s="141"/>
      <c r="BR304" s="141"/>
      <c r="BS304" s="141"/>
      <c r="BT304" s="141"/>
      <c r="BU304" s="141"/>
      <c r="BV304" s="141"/>
      <c r="BW304" s="141"/>
      <c r="BX304" s="141"/>
      <c r="BY304" s="141"/>
      <c r="BZ304" s="141"/>
      <c r="CA304" s="141"/>
      <c r="CB304" s="141"/>
      <c r="CC304" s="141"/>
      <c r="CD304" s="141"/>
      <c r="CE304" s="141"/>
      <c r="CF304" s="141"/>
      <c r="CG304" s="141"/>
      <c r="CH304" s="141"/>
      <c r="CI304" s="141"/>
      <c r="CJ304" s="141"/>
      <c r="CK304" s="141"/>
      <c r="CL304" s="141"/>
      <c r="CM304" s="141"/>
      <c r="CN304" s="141"/>
      <c r="CO304" s="141"/>
      <c r="CP304" s="141"/>
      <c r="CQ304" s="141"/>
      <c r="CR304" s="141"/>
      <c r="CS304" s="141"/>
      <c r="CT304" s="141"/>
      <c r="CU304" s="141"/>
      <c r="CV304" s="141"/>
      <c r="CW304" s="141"/>
      <c r="CX304" s="141"/>
      <c r="CY304" s="141"/>
      <c r="CZ304" s="141"/>
      <c r="DA304" s="141"/>
      <c r="DB304" s="141"/>
      <c r="DC304" s="141"/>
      <c r="DD304" s="141"/>
      <c r="DE304" s="141"/>
      <c r="DF304" s="141"/>
      <c r="DG304" s="141"/>
      <c r="DH304" s="141"/>
      <c r="DI304" s="141"/>
      <c r="DJ304" s="141"/>
      <c r="DK304" s="141"/>
      <c r="DL304" s="141"/>
      <c r="DM304" s="141"/>
      <c r="DN304" s="141"/>
      <c r="DO304" s="141"/>
      <c r="DP304" s="141"/>
      <c r="DQ304" s="141"/>
      <c r="DR304" s="141"/>
      <c r="DS304" s="141"/>
      <c r="DT304" s="141"/>
      <c r="DU304" s="141"/>
      <c r="DV304" s="141"/>
      <c r="DW304" s="141"/>
      <c r="DX304" s="141"/>
      <c r="DY304" s="141"/>
      <c r="DZ304" s="141"/>
      <c r="EA304" s="141"/>
      <c r="EB304" s="141"/>
      <c r="EC304" s="141"/>
      <c r="ED304" s="141"/>
      <c r="EE304" s="141"/>
      <c r="EF304" s="141"/>
      <c r="EG304" s="141"/>
      <c r="EH304" s="141"/>
      <c r="EI304" s="141"/>
      <c r="EJ304" s="141"/>
      <c r="EK304" s="141"/>
      <c r="EL304" s="141"/>
      <c r="EM304" s="141"/>
      <c r="EN304" s="141"/>
      <c r="EO304" s="141"/>
      <c r="EP304" s="141"/>
      <c r="EQ304" s="141"/>
      <c r="ER304" s="141"/>
      <c r="ES304" s="141"/>
      <c r="ET304" s="141"/>
      <c r="EU304" s="141"/>
      <c r="EV304" s="141"/>
      <c r="EW304" s="141"/>
      <c r="EX304" s="141"/>
      <c r="EY304" s="141"/>
      <c r="EZ304" s="141"/>
      <c r="FA304" s="141"/>
      <c r="FB304" s="141"/>
      <c r="FC304" s="141"/>
      <c r="FD304" s="141"/>
      <c r="FE304" s="141"/>
      <c r="FF304" s="141"/>
      <c r="FG304" s="141"/>
      <c r="FH304" s="141"/>
      <c r="FI304" s="141"/>
      <c r="FJ304" s="141"/>
      <c r="FK304" s="141"/>
      <c r="FL304" s="141"/>
      <c r="FM304" s="141"/>
      <c r="FN304" s="141"/>
      <c r="FO304" s="141"/>
      <c r="FP304" s="141"/>
      <c r="FQ304" s="141"/>
      <c r="FR304" s="141"/>
      <c r="FS304" s="141"/>
      <c r="FT304" s="141"/>
      <c r="FU304" s="141"/>
      <c r="FV304" s="141"/>
      <c r="FW304" s="141"/>
      <c r="FX304" s="141"/>
      <c r="FY304" s="141"/>
      <c r="FZ304" s="141"/>
      <c r="GA304" s="141"/>
      <c r="GB304" s="141"/>
      <c r="GC304" s="141"/>
      <c r="GD304" s="141"/>
      <c r="GE304" s="141"/>
      <c r="GF304" s="141"/>
      <c r="GG304" s="141"/>
      <c r="GH304" s="141"/>
      <c r="GI304" s="141"/>
      <c r="GJ304" s="141"/>
      <c r="GK304" s="141"/>
      <c r="GL304" s="141"/>
      <c r="GM304" s="141"/>
      <c r="GN304" s="141"/>
      <c r="GO304" s="141"/>
      <c r="GP304" s="141"/>
      <c r="GQ304" s="141"/>
      <c r="GR304" s="141"/>
      <c r="GS304" s="141"/>
      <c r="GT304" s="141"/>
      <c r="GU304" s="141"/>
      <c r="GV304" s="141"/>
      <c r="GW304" s="141"/>
      <c r="GX304" s="141"/>
      <c r="GY304" s="141"/>
      <c r="GZ304" s="141"/>
      <c r="HA304" s="141"/>
      <c r="HB304" s="141"/>
      <c r="HC304" s="141"/>
      <c r="HD304" s="141"/>
      <c r="HE304" s="141"/>
      <c r="HF304" s="141"/>
      <c r="HG304" s="141"/>
      <c r="HH304" s="141"/>
      <c r="HI304" s="141"/>
      <c r="HJ304" s="141"/>
      <c r="HK304" s="141"/>
      <c r="HL304" s="141"/>
      <c r="HM304" s="141"/>
      <c r="HN304" s="141"/>
      <c r="HO304" s="141"/>
      <c r="HP304" s="141"/>
      <c r="HQ304" s="141"/>
      <c r="HR304" s="141"/>
      <c r="HS304" s="141"/>
      <c r="HT304" s="141"/>
      <c r="HU304" s="141"/>
      <c r="HV304" s="141"/>
      <c r="HW304" s="141"/>
      <c r="HX304" s="141"/>
      <c r="HY304" s="141"/>
      <c r="HZ304" s="141"/>
      <c r="IA304" s="141"/>
      <c r="IB304" s="141"/>
      <c r="IC304" s="141"/>
      <c r="ID304" s="141"/>
      <c r="IE304" s="141"/>
      <c r="IF304" s="141"/>
      <c r="IG304" s="141"/>
      <c r="IH304" s="141"/>
      <c r="II304" s="141"/>
      <c r="IJ304" s="141"/>
      <c r="IK304" s="141"/>
      <c r="IL304" s="141"/>
      <c r="IM304" s="141"/>
      <c r="IN304" s="141"/>
      <c r="IO304" s="141"/>
      <c r="IP304" s="141"/>
      <c r="IQ304" s="141"/>
    </row>
    <row r="305" spans="1:251" s="2" customFormat="1" ht="12.75">
      <c r="A305" s="85"/>
      <c r="B305" s="174"/>
      <c r="C305" s="146"/>
      <c r="D305" s="175"/>
      <c r="E305" s="146"/>
      <c r="F305" s="146"/>
      <c r="G305" s="146"/>
      <c r="H305" s="175"/>
      <c r="I305" s="175"/>
      <c r="J305" s="175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141"/>
      <c r="AZ305" s="141"/>
      <c r="BA305" s="141"/>
      <c r="BB305" s="141"/>
      <c r="BC305" s="141"/>
      <c r="BD305" s="141"/>
      <c r="BE305" s="141"/>
      <c r="BF305" s="141"/>
      <c r="BG305" s="141"/>
      <c r="BH305" s="141"/>
      <c r="BI305" s="141"/>
      <c r="BJ305" s="141"/>
      <c r="BK305" s="141"/>
      <c r="BL305" s="141"/>
      <c r="BM305" s="141"/>
      <c r="BN305" s="141"/>
      <c r="BO305" s="141"/>
      <c r="BP305" s="141"/>
      <c r="BQ305" s="141"/>
      <c r="BR305" s="141"/>
      <c r="BS305" s="141"/>
      <c r="BT305" s="141"/>
      <c r="BU305" s="141"/>
      <c r="BV305" s="141"/>
      <c r="BW305" s="141"/>
      <c r="BX305" s="141"/>
      <c r="BY305" s="141"/>
      <c r="BZ305" s="141"/>
      <c r="CA305" s="141"/>
      <c r="CB305" s="141"/>
      <c r="CC305" s="141"/>
      <c r="CD305" s="141"/>
      <c r="CE305" s="141"/>
      <c r="CF305" s="141"/>
      <c r="CG305" s="141"/>
      <c r="CH305" s="141"/>
      <c r="CI305" s="141"/>
      <c r="CJ305" s="141"/>
      <c r="CK305" s="141"/>
      <c r="CL305" s="141"/>
      <c r="CM305" s="141"/>
      <c r="CN305" s="141"/>
      <c r="CO305" s="141"/>
      <c r="CP305" s="141"/>
      <c r="CQ305" s="141"/>
      <c r="CR305" s="141"/>
      <c r="CS305" s="141"/>
      <c r="CT305" s="141"/>
      <c r="CU305" s="141"/>
      <c r="CV305" s="141"/>
      <c r="CW305" s="141"/>
      <c r="CX305" s="141"/>
      <c r="CY305" s="141"/>
      <c r="CZ305" s="141"/>
      <c r="DA305" s="141"/>
      <c r="DB305" s="141"/>
      <c r="DC305" s="141"/>
      <c r="DD305" s="141"/>
      <c r="DE305" s="141"/>
      <c r="DF305" s="141"/>
      <c r="DG305" s="141"/>
      <c r="DH305" s="141"/>
      <c r="DI305" s="141"/>
      <c r="DJ305" s="141"/>
      <c r="DK305" s="141"/>
      <c r="DL305" s="141"/>
      <c r="DM305" s="141"/>
      <c r="DN305" s="141"/>
      <c r="DO305" s="141"/>
      <c r="DP305" s="141"/>
      <c r="DQ305" s="141"/>
      <c r="DR305" s="141"/>
      <c r="DS305" s="141"/>
      <c r="DT305" s="141"/>
      <c r="DU305" s="141"/>
      <c r="DV305" s="141"/>
      <c r="DW305" s="141"/>
      <c r="DX305" s="141"/>
      <c r="DY305" s="141"/>
      <c r="DZ305" s="141"/>
      <c r="EA305" s="141"/>
      <c r="EB305" s="141"/>
      <c r="EC305" s="141"/>
      <c r="ED305" s="141"/>
      <c r="EE305" s="141"/>
      <c r="EF305" s="141"/>
      <c r="EG305" s="141"/>
      <c r="EH305" s="141"/>
      <c r="EI305" s="141"/>
      <c r="EJ305" s="141"/>
      <c r="EK305" s="141"/>
      <c r="EL305" s="141"/>
      <c r="EM305" s="141"/>
      <c r="EN305" s="141"/>
      <c r="EO305" s="141"/>
      <c r="EP305" s="141"/>
      <c r="EQ305" s="141"/>
      <c r="ER305" s="141"/>
      <c r="ES305" s="141"/>
      <c r="ET305" s="141"/>
      <c r="EU305" s="141"/>
      <c r="EV305" s="141"/>
      <c r="EW305" s="141"/>
      <c r="EX305" s="141"/>
      <c r="EY305" s="141"/>
      <c r="EZ305" s="141"/>
      <c r="FA305" s="141"/>
      <c r="FB305" s="141"/>
      <c r="FC305" s="141"/>
      <c r="FD305" s="141"/>
      <c r="FE305" s="141"/>
      <c r="FF305" s="141"/>
      <c r="FG305" s="141"/>
      <c r="FH305" s="141"/>
      <c r="FI305" s="141"/>
      <c r="FJ305" s="141"/>
      <c r="FK305" s="141"/>
      <c r="FL305" s="141"/>
      <c r="FM305" s="141"/>
      <c r="FN305" s="141"/>
      <c r="FO305" s="141"/>
      <c r="FP305" s="141"/>
      <c r="FQ305" s="141"/>
      <c r="FR305" s="141"/>
      <c r="FS305" s="141"/>
      <c r="FT305" s="141"/>
      <c r="FU305" s="141"/>
      <c r="FV305" s="141"/>
      <c r="FW305" s="141"/>
      <c r="FX305" s="141"/>
      <c r="FY305" s="141"/>
      <c r="FZ305" s="141"/>
      <c r="GA305" s="141"/>
      <c r="GB305" s="141"/>
      <c r="GC305" s="141"/>
      <c r="GD305" s="141"/>
      <c r="GE305" s="141"/>
      <c r="GF305" s="141"/>
      <c r="GG305" s="141"/>
      <c r="GH305" s="141"/>
      <c r="GI305" s="141"/>
      <c r="GJ305" s="141"/>
      <c r="GK305" s="141"/>
      <c r="GL305" s="141"/>
      <c r="GM305" s="141"/>
      <c r="GN305" s="141"/>
      <c r="GO305" s="141"/>
      <c r="GP305" s="141"/>
      <c r="GQ305" s="141"/>
      <c r="GR305" s="141"/>
      <c r="GS305" s="141"/>
      <c r="GT305" s="141"/>
      <c r="GU305" s="141"/>
      <c r="GV305" s="141"/>
      <c r="GW305" s="141"/>
      <c r="GX305" s="141"/>
      <c r="GY305" s="141"/>
      <c r="GZ305" s="141"/>
      <c r="HA305" s="141"/>
      <c r="HB305" s="141"/>
      <c r="HC305" s="141"/>
      <c r="HD305" s="141"/>
      <c r="HE305" s="141"/>
      <c r="HF305" s="141"/>
      <c r="HG305" s="141"/>
      <c r="HH305" s="141"/>
      <c r="HI305" s="141"/>
      <c r="HJ305" s="141"/>
      <c r="HK305" s="141"/>
      <c r="HL305" s="141"/>
      <c r="HM305" s="141"/>
      <c r="HN305" s="141"/>
      <c r="HO305" s="141"/>
      <c r="HP305" s="141"/>
      <c r="HQ305" s="141"/>
      <c r="HR305" s="141"/>
      <c r="HS305" s="141"/>
      <c r="HT305" s="141"/>
      <c r="HU305" s="141"/>
      <c r="HV305" s="141"/>
      <c r="HW305" s="141"/>
      <c r="HX305" s="141"/>
      <c r="HY305" s="141"/>
      <c r="HZ305" s="141"/>
      <c r="IA305" s="141"/>
      <c r="IB305" s="141"/>
      <c r="IC305" s="141"/>
      <c r="ID305" s="141"/>
      <c r="IE305" s="141"/>
      <c r="IF305" s="141"/>
      <c r="IG305" s="141"/>
      <c r="IH305" s="141"/>
      <c r="II305" s="141"/>
      <c r="IJ305" s="141"/>
      <c r="IK305" s="141"/>
      <c r="IL305" s="141"/>
      <c r="IM305" s="141"/>
      <c r="IN305" s="141"/>
      <c r="IO305" s="141"/>
      <c r="IP305" s="141"/>
      <c r="IQ305" s="141"/>
    </row>
    <row r="306" spans="1:251" s="2" customFormat="1" ht="12.75">
      <c r="A306" s="85"/>
      <c r="B306" s="174"/>
      <c r="C306" s="146"/>
      <c r="D306" s="175"/>
      <c r="E306" s="146"/>
      <c r="F306" s="146"/>
      <c r="G306" s="146"/>
      <c r="H306" s="175"/>
      <c r="I306" s="175"/>
      <c r="J306" s="175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  <c r="BI306" s="141"/>
      <c r="BJ306" s="141"/>
      <c r="BK306" s="141"/>
      <c r="BL306" s="141"/>
      <c r="BM306" s="141"/>
      <c r="BN306" s="141"/>
      <c r="BO306" s="141"/>
      <c r="BP306" s="141"/>
      <c r="BQ306" s="141"/>
      <c r="BR306" s="141"/>
      <c r="BS306" s="141"/>
      <c r="BT306" s="141"/>
      <c r="BU306" s="141"/>
      <c r="BV306" s="141"/>
      <c r="BW306" s="141"/>
      <c r="BX306" s="141"/>
      <c r="BY306" s="141"/>
      <c r="BZ306" s="141"/>
      <c r="CA306" s="141"/>
      <c r="CB306" s="141"/>
      <c r="CC306" s="141"/>
      <c r="CD306" s="141"/>
      <c r="CE306" s="141"/>
      <c r="CF306" s="141"/>
      <c r="CG306" s="141"/>
      <c r="CH306" s="141"/>
      <c r="CI306" s="141"/>
      <c r="CJ306" s="141"/>
      <c r="CK306" s="141"/>
      <c r="CL306" s="141"/>
      <c r="CM306" s="141"/>
      <c r="CN306" s="141"/>
      <c r="CO306" s="141"/>
      <c r="CP306" s="141"/>
      <c r="CQ306" s="141"/>
      <c r="CR306" s="141"/>
      <c r="CS306" s="141"/>
      <c r="CT306" s="141"/>
      <c r="CU306" s="141"/>
      <c r="CV306" s="141"/>
      <c r="CW306" s="141"/>
      <c r="CX306" s="141"/>
      <c r="CY306" s="141"/>
      <c r="CZ306" s="141"/>
      <c r="DA306" s="141"/>
      <c r="DB306" s="141"/>
      <c r="DC306" s="141"/>
      <c r="DD306" s="141"/>
      <c r="DE306" s="141"/>
      <c r="DF306" s="141"/>
      <c r="DG306" s="141"/>
      <c r="DH306" s="141"/>
      <c r="DI306" s="141"/>
      <c r="DJ306" s="141"/>
      <c r="DK306" s="141"/>
      <c r="DL306" s="141"/>
      <c r="DM306" s="141"/>
      <c r="DN306" s="141"/>
      <c r="DO306" s="141"/>
      <c r="DP306" s="141"/>
      <c r="DQ306" s="141"/>
      <c r="DR306" s="141"/>
      <c r="DS306" s="141"/>
      <c r="DT306" s="141"/>
      <c r="DU306" s="141"/>
      <c r="DV306" s="141"/>
      <c r="DW306" s="141"/>
      <c r="DX306" s="141"/>
      <c r="DY306" s="141"/>
      <c r="DZ306" s="141"/>
      <c r="EA306" s="141"/>
      <c r="EB306" s="141"/>
      <c r="EC306" s="141"/>
      <c r="ED306" s="141"/>
      <c r="EE306" s="141"/>
      <c r="EF306" s="141"/>
      <c r="EG306" s="141"/>
      <c r="EH306" s="141"/>
      <c r="EI306" s="141"/>
      <c r="EJ306" s="141"/>
      <c r="EK306" s="141"/>
      <c r="EL306" s="141"/>
      <c r="EM306" s="141"/>
      <c r="EN306" s="141"/>
      <c r="EO306" s="141"/>
      <c r="EP306" s="141"/>
      <c r="EQ306" s="141"/>
      <c r="ER306" s="141"/>
      <c r="ES306" s="141"/>
      <c r="ET306" s="141"/>
      <c r="EU306" s="141"/>
      <c r="EV306" s="141"/>
      <c r="EW306" s="141"/>
      <c r="EX306" s="141"/>
      <c r="EY306" s="141"/>
      <c r="EZ306" s="141"/>
      <c r="FA306" s="141"/>
      <c r="FB306" s="141"/>
      <c r="FC306" s="141"/>
      <c r="FD306" s="141"/>
      <c r="FE306" s="141"/>
      <c r="FF306" s="141"/>
      <c r="FG306" s="141"/>
      <c r="FH306" s="141"/>
      <c r="FI306" s="141"/>
      <c r="FJ306" s="141"/>
      <c r="FK306" s="141"/>
      <c r="FL306" s="141"/>
      <c r="FM306" s="141"/>
      <c r="FN306" s="141"/>
      <c r="FO306" s="141"/>
      <c r="FP306" s="141"/>
      <c r="FQ306" s="141"/>
      <c r="FR306" s="141"/>
      <c r="FS306" s="141"/>
      <c r="FT306" s="141"/>
      <c r="FU306" s="141"/>
      <c r="FV306" s="141"/>
      <c r="FW306" s="141"/>
      <c r="FX306" s="141"/>
      <c r="FY306" s="141"/>
      <c r="FZ306" s="141"/>
      <c r="GA306" s="141"/>
      <c r="GB306" s="141"/>
      <c r="GC306" s="141"/>
      <c r="GD306" s="141"/>
      <c r="GE306" s="141"/>
      <c r="GF306" s="141"/>
      <c r="GG306" s="141"/>
      <c r="GH306" s="141"/>
      <c r="GI306" s="141"/>
      <c r="GJ306" s="141"/>
      <c r="GK306" s="141"/>
      <c r="GL306" s="141"/>
      <c r="GM306" s="141"/>
      <c r="GN306" s="141"/>
      <c r="GO306" s="141"/>
      <c r="GP306" s="141"/>
      <c r="GQ306" s="141"/>
      <c r="GR306" s="141"/>
      <c r="GS306" s="141"/>
      <c r="GT306" s="141"/>
      <c r="GU306" s="141"/>
      <c r="GV306" s="141"/>
      <c r="GW306" s="141"/>
      <c r="GX306" s="141"/>
      <c r="GY306" s="141"/>
      <c r="GZ306" s="141"/>
      <c r="HA306" s="141"/>
      <c r="HB306" s="141"/>
      <c r="HC306" s="141"/>
      <c r="HD306" s="141"/>
      <c r="HE306" s="141"/>
      <c r="HF306" s="141"/>
      <c r="HG306" s="141"/>
      <c r="HH306" s="141"/>
      <c r="HI306" s="141"/>
      <c r="HJ306" s="141"/>
      <c r="HK306" s="141"/>
      <c r="HL306" s="141"/>
      <c r="HM306" s="141"/>
      <c r="HN306" s="141"/>
      <c r="HO306" s="141"/>
      <c r="HP306" s="141"/>
      <c r="HQ306" s="141"/>
      <c r="HR306" s="141"/>
      <c r="HS306" s="141"/>
      <c r="HT306" s="141"/>
      <c r="HU306" s="141"/>
      <c r="HV306" s="141"/>
      <c r="HW306" s="141"/>
      <c r="HX306" s="141"/>
      <c r="HY306" s="141"/>
      <c r="HZ306" s="141"/>
      <c r="IA306" s="141"/>
      <c r="IB306" s="141"/>
      <c r="IC306" s="141"/>
      <c r="ID306" s="141"/>
      <c r="IE306" s="141"/>
      <c r="IF306" s="141"/>
      <c r="IG306" s="141"/>
      <c r="IH306" s="141"/>
      <c r="II306" s="141"/>
      <c r="IJ306" s="141"/>
      <c r="IK306" s="141"/>
      <c r="IL306" s="141"/>
      <c r="IM306" s="141"/>
      <c r="IN306" s="141"/>
      <c r="IO306" s="141"/>
      <c r="IP306" s="141"/>
      <c r="IQ306" s="141"/>
    </row>
    <row r="307" spans="1:251" s="2" customFormat="1" ht="12.75">
      <c r="A307" s="85"/>
      <c r="B307" s="174"/>
      <c r="C307" s="146"/>
      <c r="D307" s="175"/>
      <c r="E307" s="146"/>
      <c r="F307" s="146"/>
      <c r="G307" s="146"/>
      <c r="H307" s="175"/>
      <c r="I307" s="175"/>
      <c r="J307" s="175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  <c r="AU307" s="141"/>
      <c r="AV307" s="141"/>
      <c r="AW307" s="141"/>
      <c r="AX307" s="141"/>
      <c r="AY307" s="141"/>
      <c r="AZ307" s="141"/>
      <c r="BA307" s="141"/>
      <c r="BB307" s="141"/>
      <c r="BC307" s="141"/>
      <c r="BD307" s="141"/>
      <c r="BE307" s="141"/>
      <c r="BF307" s="141"/>
      <c r="BG307" s="141"/>
      <c r="BH307" s="141"/>
      <c r="BI307" s="141"/>
      <c r="BJ307" s="141"/>
      <c r="BK307" s="141"/>
      <c r="BL307" s="141"/>
      <c r="BM307" s="141"/>
      <c r="BN307" s="141"/>
      <c r="BO307" s="141"/>
      <c r="BP307" s="141"/>
      <c r="BQ307" s="141"/>
      <c r="BR307" s="141"/>
      <c r="BS307" s="141"/>
      <c r="BT307" s="141"/>
      <c r="BU307" s="141"/>
      <c r="BV307" s="141"/>
      <c r="BW307" s="141"/>
      <c r="BX307" s="141"/>
      <c r="BY307" s="141"/>
      <c r="BZ307" s="141"/>
      <c r="CA307" s="141"/>
      <c r="CB307" s="141"/>
      <c r="CC307" s="141"/>
      <c r="CD307" s="141"/>
      <c r="CE307" s="141"/>
      <c r="CF307" s="141"/>
      <c r="CG307" s="141"/>
      <c r="CH307" s="141"/>
      <c r="CI307" s="141"/>
      <c r="CJ307" s="141"/>
      <c r="CK307" s="141"/>
      <c r="CL307" s="141"/>
      <c r="CM307" s="141"/>
      <c r="CN307" s="141"/>
      <c r="CO307" s="141"/>
      <c r="CP307" s="141"/>
      <c r="CQ307" s="141"/>
      <c r="CR307" s="141"/>
      <c r="CS307" s="141"/>
      <c r="CT307" s="141"/>
      <c r="CU307" s="141"/>
      <c r="CV307" s="141"/>
      <c r="CW307" s="141"/>
      <c r="CX307" s="141"/>
      <c r="CY307" s="141"/>
      <c r="CZ307" s="141"/>
      <c r="DA307" s="141"/>
      <c r="DB307" s="141"/>
      <c r="DC307" s="141"/>
      <c r="DD307" s="141"/>
      <c r="DE307" s="141"/>
      <c r="DF307" s="141"/>
      <c r="DG307" s="141"/>
      <c r="DH307" s="141"/>
      <c r="DI307" s="141"/>
      <c r="DJ307" s="141"/>
      <c r="DK307" s="141"/>
      <c r="DL307" s="141"/>
      <c r="DM307" s="141"/>
      <c r="DN307" s="141"/>
      <c r="DO307" s="141"/>
      <c r="DP307" s="141"/>
      <c r="DQ307" s="141"/>
      <c r="DR307" s="141"/>
      <c r="DS307" s="141"/>
      <c r="DT307" s="141"/>
      <c r="DU307" s="141"/>
      <c r="DV307" s="141"/>
      <c r="DW307" s="141"/>
      <c r="DX307" s="141"/>
      <c r="DY307" s="141"/>
      <c r="DZ307" s="141"/>
      <c r="EA307" s="141"/>
      <c r="EB307" s="141"/>
      <c r="EC307" s="141"/>
      <c r="ED307" s="141"/>
      <c r="EE307" s="141"/>
      <c r="EF307" s="141"/>
      <c r="EG307" s="141"/>
      <c r="EH307" s="141"/>
      <c r="EI307" s="141"/>
      <c r="EJ307" s="141"/>
      <c r="EK307" s="141"/>
      <c r="EL307" s="141"/>
      <c r="EM307" s="141"/>
      <c r="EN307" s="141"/>
      <c r="EO307" s="141"/>
      <c r="EP307" s="141"/>
      <c r="EQ307" s="141"/>
      <c r="ER307" s="141"/>
      <c r="ES307" s="141"/>
      <c r="ET307" s="141"/>
      <c r="EU307" s="141"/>
      <c r="EV307" s="141"/>
      <c r="EW307" s="141"/>
      <c r="EX307" s="141"/>
      <c r="EY307" s="141"/>
      <c r="EZ307" s="141"/>
      <c r="FA307" s="141"/>
      <c r="FB307" s="141"/>
      <c r="FC307" s="141"/>
      <c r="FD307" s="141"/>
      <c r="FE307" s="141"/>
      <c r="FF307" s="141"/>
      <c r="FG307" s="141"/>
      <c r="FH307" s="141"/>
      <c r="FI307" s="141"/>
      <c r="FJ307" s="141"/>
      <c r="FK307" s="141"/>
      <c r="FL307" s="141"/>
      <c r="FM307" s="141"/>
      <c r="FN307" s="141"/>
      <c r="FO307" s="141"/>
      <c r="FP307" s="141"/>
      <c r="FQ307" s="141"/>
      <c r="FR307" s="141"/>
      <c r="FS307" s="141"/>
      <c r="FT307" s="141"/>
      <c r="FU307" s="141"/>
      <c r="FV307" s="141"/>
      <c r="FW307" s="141"/>
      <c r="FX307" s="141"/>
      <c r="FY307" s="141"/>
      <c r="FZ307" s="141"/>
      <c r="GA307" s="141"/>
      <c r="GB307" s="141"/>
      <c r="GC307" s="141"/>
      <c r="GD307" s="141"/>
      <c r="GE307" s="141"/>
      <c r="GF307" s="141"/>
      <c r="GG307" s="141"/>
      <c r="GH307" s="141"/>
      <c r="GI307" s="141"/>
      <c r="GJ307" s="141"/>
      <c r="GK307" s="141"/>
      <c r="GL307" s="141"/>
      <c r="GM307" s="141"/>
      <c r="GN307" s="141"/>
      <c r="GO307" s="141"/>
      <c r="GP307" s="141"/>
      <c r="GQ307" s="141"/>
      <c r="GR307" s="141"/>
      <c r="GS307" s="141"/>
      <c r="GT307" s="141"/>
      <c r="GU307" s="141"/>
      <c r="GV307" s="141"/>
      <c r="GW307" s="141"/>
      <c r="GX307" s="141"/>
      <c r="GY307" s="141"/>
      <c r="GZ307" s="141"/>
      <c r="HA307" s="141"/>
      <c r="HB307" s="141"/>
      <c r="HC307" s="141"/>
      <c r="HD307" s="141"/>
      <c r="HE307" s="141"/>
      <c r="HF307" s="141"/>
      <c r="HG307" s="141"/>
      <c r="HH307" s="141"/>
      <c r="HI307" s="141"/>
      <c r="HJ307" s="141"/>
      <c r="HK307" s="141"/>
      <c r="HL307" s="141"/>
      <c r="HM307" s="141"/>
      <c r="HN307" s="141"/>
      <c r="HO307" s="141"/>
      <c r="HP307" s="141"/>
      <c r="HQ307" s="141"/>
      <c r="HR307" s="141"/>
      <c r="HS307" s="141"/>
      <c r="HT307" s="141"/>
      <c r="HU307" s="141"/>
      <c r="HV307" s="141"/>
      <c r="HW307" s="141"/>
      <c r="HX307" s="141"/>
      <c r="HY307" s="141"/>
      <c r="HZ307" s="141"/>
      <c r="IA307" s="141"/>
      <c r="IB307" s="141"/>
      <c r="IC307" s="141"/>
      <c r="ID307" s="141"/>
      <c r="IE307" s="141"/>
      <c r="IF307" s="141"/>
      <c r="IG307" s="141"/>
      <c r="IH307" s="141"/>
      <c r="II307" s="141"/>
      <c r="IJ307" s="141"/>
      <c r="IK307" s="141"/>
      <c r="IL307" s="141"/>
      <c r="IM307" s="141"/>
      <c r="IN307" s="141"/>
      <c r="IO307" s="141"/>
      <c r="IP307" s="141"/>
      <c r="IQ307" s="141"/>
    </row>
  </sheetData>
  <sheetProtection password="CC63" sheet="1"/>
  <mergeCells count="118">
    <mergeCell ref="B2:G2"/>
    <mergeCell ref="F3:G3"/>
    <mergeCell ref="A3:E3"/>
    <mergeCell ref="G55:G56"/>
    <mergeCell ref="H55:H56"/>
    <mergeCell ref="C50:C51"/>
    <mergeCell ref="D52:D53"/>
    <mergeCell ref="C52:C53"/>
    <mergeCell ref="A52:B53"/>
    <mergeCell ref="A50:B51"/>
    <mergeCell ref="A55:A56"/>
    <mergeCell ref="A71:H71"/>
    <mergeCell ref="A84:H84"/>
    <mergeCell ref="B55:B56"/>
    <mergeCell ref="C55:C56"/>
    <mergeCell ref="D55:D56"/>
    <mergeCell ref="A63:H63"/>
    <mergeCell ref="F113:F114"/>
    <mergeCell ref="G113:G114"/>
    <mergeCell ref="A120:H120"/>
    <mergeCell ref="H113:H114"/>
    <mergeCell ref="A134:H134"/>
    <mergeCell ref="A172:A173"/>
    <mergeCell ref="C172:C173"/>
    <mergeCell ref="D172:D173"/>
    <mergeCell ref="E172:E173"/>
    <mergeCell ref="F172:F173"/>
    <mergeCell ref="G172:G173"/>
    <mergeCell ref="H172:H173"/>
    <mergeCell ref="B172:B173"/>
    <mergeCell ref="A190:H190"/>
    <mergeCell ref="A113:A114"/>
    <mergeCell ref="C113:C114"/>
    <mergeCell ref="D113:D114"/>
    <mergeCell ref="E113:E114"/>
    <mergeCell ref="A144:H144"/>
    <mergeCell ref="A174:H174"/>
    <mergeCell ref="A184:H184"/>
    <mergeCell ref="B113:B114"/>
    <mergeCell ref="C20:C21"/>
    <mergeCell ref="C22:C23"/>
    <mergeCell ref="C24:C26"/>
    <mergeCell ref="E24:E26"/>
    <mergeCell ref="F50:F51"/>
    <mergeCell ref="G50:G51"/>
    <mergeCell ref="A39:D40"/>
    <mergeCell ref="E50:E51"/>
    <mergeCell ref="A33:D34"/>
    <mergeCell ref="E33:E34"/>
    <mergeCell ref="F17:F18"/>
    <mergeCell ref="G17:G18"/>
    <mergeCell ref="F22:F23"/>
    <mergeCell ref="E17:E18"/>
    <mergeCell ref="E22:E23"/>
    <mergeCell ref="D20:D21"/>
    <mergeCell ref="E20:E21"/>
    <mergeCell ref="A17:C19"/>
    <mergeCell ref="E41:E42"/>
    <mergeCell ref="E39:E40"/>
    <mergeCell ref="F33:F34"/>
    <mergeCell ref="G33:G34"/>
    <mergeCell ref="E37:E38"/>
    <mergeCell ref="F37:F38"/>
    <mergeCell ref="E52:E53"/>
    <mergeCell ref="F55:F56"/>
    <mergeCell ref="F24:F26"/>
    <mergeCell ref="E55:E56"/>
    <mergeCell ref="A4:G4"/>
    <mergeCell ref="A5:G5"/>
    <mergeCell ref="A6:G6"/>
    <mergeCell ref="A7:B7"/>
    <mergeCell ref="C7:G7"/>
    <mergeCell ref="A8:B9"/>
    <mergeCell ref="F12:G12"/>
    <mergeCell ref="E13:E14"/>
    <mergeCell ref="F13:G14"/>
    <mergeCell ref="A12:D14"/>
    <mergeCell ref="C8:G8"/>
    <mergeCell ref="C9:G9"/>
    <mergeCell ref="H198:H199"/>
    <mergeCell ref="F198:F199"/>
    <mergeCell ref="G198:G199"/>
    <mergeCell ref="G20:G21"/>
    <mergeCell ref="F20:F21"/>
    <mergeCell ref="F28:F29"/>
    <mergeCell ref="F41:F42"/>
    <mergeCell ref="G41:G42"/>
    <mergeCell ref="F39:F40"/>
    <mergeCell ref="G24:G26"/>
    <mergeCell ref="G22:G23"/>
    <mergeCell ref="D17:D18"/>
    <mergeCell ref="A28:C29"/>
    <mergeCell ref="D28:D29"/>
    <mergeCell ref="D22:D23"/>
    <mergeCell ref="D24:D26"/>
    <mergeCell ref="A20:A21"/>
    <mergeCell ref="A22:A23"/>
    <mergeCell ref="A24:A26"/>
    <mergeCell ref="A47:A49"/>
    <mergeCell ref="C47:C49"/>
    <mergeCell ref="G37:G38"/>
    <mergeCell ref="A35:D36"/>
    <mergeCell ref="E35:E36"/>
    <mergeCell ref="F35:F36"/>
    <mergeCell ref="G35:G36"/>
    <mergeCell ref="A37:D38"/>
    <mergeCell ref="G39:G40"/>
    <mergeCell ref="A41:D42"/>
    <mergeCell ref="A198:A199"/>
    <mergeCell ref="C198:C199"/>
    <mergeCell ref="D198:D199"/>
    <mergeCell ref="E198:E199"/>
    <mergeCell ref="B198:B199"/>
    <mergeCell ref="A45:D45"/>
    <mergeCell ref="E45:G45"/>
    <mergeCell ref="F52:F53"/>
    <mergeCell ref="G52:G53"/>
    <mergeCell ref="D50:D51"/>
  </mergeCells>
  <conditionalFormatting sqref="D61">
    <cfRule type="expression" priority="7" dxfId="6" stopIfTrue="1">
      <formula>ISERROR($D$61)</formula>
    </cfRule>
  </conditionalFormatting>
  <conditionalFormatting sqref="H61">
    <cfRule type="expression" priority="8" dxfId="35" stopIfTrue="1">
      <formula>ISERROR($H$61)</formula>
    </cfRule>
  </conditionalFormatting>
  <conditionalFormatting sqref="F65">
    <cfRule type="expression" priority="9" dxfId="6" stopIfTrue="1">
      <formula>ISERROR($F$65)</formula>
    </cfRule>
  </conditionalFormatting>
  <conditionalFormatting sqref="D69">
    <cfRule type="expression" priority="10" dxfId="6" stopIfTrue="1">
      <formula>ISERROR($D$69)</formula>
    </cfRule>
  </conditionalFormatting>
  <conditionalFormatting sqref="H69">
    <cfRule type="expression" priority="11" dxfId="6" stopIfTrue="1">
      <formula>ISERROR($H$69)</formula>
    </cfRule>
  </conditionalFormatting>
  <conditionalFormatting sqref="D82">
    <cfRule type="expression" priority="12" dxfId="6" stopIfTrue="1">
      <formula>ISERROR($D$82)</formula>
    </cfRule>
  </conditionalFormatting>
  <conditionalFormatting sqref="H82">
    <cfRule type="expression" priority="13" dxfId="6" stopIfTrue="1">
      <formula>ISERROR($H$82)</formula>
    </cfRule>
  </conditionalFormatting>
  <conditionalFormatting sqref="D117 D119">
    <cfRule type="expression" priority="14" dxfId="6" stopIfTrue="1">
      <formula>ISERROR($D$117)</formula>
    </cfRule>
  </conditionalFormatting>
  <conditionalFormatting sqref="H117">
    <cfRule type="expression" priority="15" dxfId="6" stopIfTrue="1">
      <formula>ISERROR($H$117)</formula>
    </cfRule>
  </conditionalFormatting>
  <conditionalFormatting sqref="H119">
    <cfRule type="expression" priority="16" dxfId="6" stopIfTrue="1">
      <formula>ISERROR($H$119)</formula>
    </cfRule>
  </conditionalFormatting>
  <conditionalFormatting sqref="D130 D141">
    <cfRule type="expression" priority="17" dxfId="6" stopIfTrue="1">
      <formula>ISERROR($D$141)</formula>
    </cfRule>
  </conditionalFormatting>
  <conditionalFormatting sqref="H130">
    <cfRule type="expression" priority="18" dxfId="6" stopIfTrue="1">
      <formula>ISERROR($H$130)</formula>
    </cfRule>
  </conditionalFormatting>
  <conditionalFormatting sqref="H141">
    <cfRule type="expression" priority="19" dxfId="6" stopIfTrue="1">
      <formula>ISERROR($H$141)</formula>
    </cfRule>
  </conditionalFormatting>
  <conditionalFormatting sqref="D145">
    <cfRule type="expression" priority="20" dxfId="6" stopIfTrue="1">
      <formula>ISERROR($D$145)</formula>
    </cfRule>
  </conditionalFormatting>
  <conditionalFormatting sqref="H145">
    <cfRule type="expression" priority="21" dxfId="6" stopIfTrue="1">
      <formula>ISERROR($H$145)</formula>
    </cfRule>
  </conditionalFormatting>
  <conditionalFormatting sqref="D170">
    <cfRule type="expression" priority="22" dxfId="6" stopIfTrue="1">
      <formula>ISERROR($D$170)</formula>
    </cfRule>
  </conditionalFormatting>
  <conditionalFormatting sqref="H170">
    <cfRule type="expression" priority="23" dxfId="6" stopIfTrue="1">
      <formula>ISERROR($H$170)</formula>
    </cfRule>
  </conditionalFormatting>
  <conditionalFormatting sqref="D183">
    <cfRule type="expression" priority="24" dxfId="6" stopIfTrue="1">
      <formula>ISERROR($D$183)</formula>
    </cfRule>
  </conditionalFormatting>
  <conditionalFormatting sqref="H183">
    <cfRule type="expression" priority="25" dxfId="6" stopIfTrue="1">
      <formula>ISERROR($H$183)</formula>
    </cfRule>
  </conditionalFormatting>
  <conditionalFormatting sqref="D194">
    <cfRule type="expression" priority="26" dxfId="6" stopIfTrue="1">
      <formula>ISERROR($D$194)</formula>
    </cfRule>
  </conditionalFormatting>
  <conditionalFormatting sqref="H194">
    <cfRule type="expression" priority="27" dxfId="6" stopIfTrue="1">
      <formula>ISERROR($H$194)</formula>
    </cfRule>
  </conditionalFormatting>
  <conditionalFormatting sqref="D195">
    <cfRule type="expression" priority="28" dxfId="6" stopIfTrue="1">
      <formula>ISERROR($D$195)</formula>
    </cfRule>
  </conditionalFormatting>
  <conditionalFormatting sqref="H195">
    <cfRule type="expression" priority="29" dxfId="6" stopIfTrue="1">
      <formula>ISERROR($H$195)</formula>
    </cfRule>
  </conditionalFormatting>
  <conditionalFormatting sqref="E39">
    <cfRule type="expression" priority="30" dxfId="0" stopIfTrue="1">
      <formula>ISERROR($E$39)</formula>
    </cfRule>
  </conditionalFormatting>
  <conditionalFormatting sqref="F39">
    <cfRule type="expression" priority="31" dxfId="0" stopIfTrue="1">
      <formula>ISERROR($F$39)</formula>
    </cfRule>
  </conditionalFormatting>
  <conditionalFormatting sqref="G39">
    <cfRule type="expression" priority="32" dxfId="0" stopIfTrue="1">
      <formula>ISERROR($G$39)</formula>
    </cfRule>
  </conditionalFormatting>
  <conditionalFormatting sqref="E41">
    <cfRule type="expression" priority="33" dxfId="0" stopIfTrue="1">
      <formula>ISERROR($E$41)</formula>
    </cfRule>
  </conditionalFormatting>
  <conditionalFormatting sqref="F41">
    <cfRule type="expression" priority="34" dxfId="0" stopIfTrue="1">
      <formula>ISERROR($F$41)</formula>
    </cfRule>
  </conditionalFormatting>
  <conditionalFormatting sqref="G41">
    <cfRule type="expression" priority="35" dxfId="0" stopIfTrue="1">
      <formula>ISERROR($G$41)</formula>
    </cfRule>
  </conditionalFormatting>
  <conditionalFormatting sqref="D186">
    <cfRule type="expression" priority="36" dxfId="6" stopIfTrue="1">
      <formula>ISERROR($D$186)</formula>
    </cfRule>
  </conditionalFormatting>
  <conditionalFormatting sqref="H186">
    <cfRule type="expression" priority="37" dxfId="6" stopIfTrue="1">
      <formula>ISERROR($H$186)</formula>
    </cfRule>
  </conditionalFormatting>
  <conditionalFormatting sqref="E50">
    <cfRule type="expression" priority="1" dxfId="0" stopIfTrue="1">
      <formula>ISERROR($E$39)</formula>
    </cfRule>
  </conditionalFormatting>
  <conditionalFormatting sqref="F50">
    <cfRule type="expression" priority="2" dxfId="0" stopIfTrue="1">
      <formula>ISERROR($F$39)</formula>
    </cfRule>
  </conditionalFormatting>
  <conditionalFormatting sqref="G50">
    <cfRule type="expression" priority="3" dxfId="0" stopIfTrue="1">
      <formula>ISERROR($G$39)</formula>
    </cfRule>
  </conditionalFormatting>
  <conditionalFormatting sqref="E52">
    <cfRule type="expression" priority="4" dxfId="0" stopIfTrue="1">
      <formula>ISERROR($E$41)</formula>
    </cfRule>
  </conditionalFormatting>
  <conditionalFormatting sqref="F52">
    <cfRule type="expression" priority="5" dxfId="0" stopIfTrue="1">
      <formula>ISERROR($F$41)</formula>
    </cfRule>
  </conditionalFormatting>
  <conditionalFormatting sqref="G52">
    <cfRule type="expression" priority="6" dxfId="0" stopIfTrue="1">
      <formula>ISERROR($G$41)</formula>
    </cfRule>
  </conditionalFormatting>
  <printOptions/>
  <pageMargins left="0.5905511811023623" right="0.07874015748031496" top="0.33" bottom="0.33" header="0" footer="0"/>
  <pageSetup fitToHeight="0" fitToWidth="1" horizontalDpi="600" verticalDpi="600" orientation="portrait" paperSize="9" scale="9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r.untersperger@arching-zt.at</dc:creator>
  <cp:keywords/>
  <dc:description/>
  <cp:lastModifiedBy>Himsl, Robert</cp:lastModifiedBy>
  <cp:lastPrinted>2018-05-02T11:51:20Z</cp:lastPrinted>
  <dcterms:created xsi:type="dcterms:W3CDTF">1999-05-03T04:52:57Z</dcterms:created>
  <dcterms:modified xsi:type="dcterms:W3CDTF">2018-06-06T12:34:25Z</dcterms:modified>
  <cp:category/>
  <cp:version/>
  <cp:contentType/>
  <cp:contentStatus/>
</cp:coreProperties>
</file>